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3.06.01업무 자료\명절 연휴\2026\추석\"/>
    </mc:Choice>
  </mc:AlternateContent>
  <xr:revisionPtr revIDLastSave="0" documentId="13_ncr:1_{B8B0A1BD-3314-4E0F-A07D-B88596B1B69A}" xr6:coauthVersionLast="47" xr6:coauthVersionMax="47" xr10:uidLastSave="{00000000-0000-0000-0000-000000000000}"/>
  <bookViews>
    <workbookView xWindow="28680" yWindow="825" windowWidth="19440" windowHeight="14880" xr2:uid="{00000000-000D-0000-FFFF-FFFF00000000}"/>
  </bookViews>
  <sheets>
    <sheet name="종합" sheetId="12" r:id="rId1"/>
    <sheet name="의료기관" sheetId="16" r:id="rId2"/>
    <sheet name="약국" sheetId="14" r:id="rId3"/>
  </sheets>
  <definedNames>
    <definedName name="_xlnm.Print_Area" localSheetId="0">종합!$B$2:$L$56</definedName>
    <definedName name="_xlnm.Print_Titles" localSheetId="2">약국!#REF!</definedName>
    <definedName name="_xlnm.Print_Titles" localSheetId="0">종합!$4:$5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16" l="1"/>
  <c r="K7" i="16" s="1"/>
  <c r="I8" i="16"/>
  <c r="J8" i="16"/>
  <c r="H8" i="16"/>
  <c r="K18" i="16"/>
  <c r="J18" i="16"/>
  <c r="I18" i="16"/>
  <c r="H18" i="16"/>
  <c r="F18" i="16"/>
  <c r="I7" i="14"/>
  <c r="J7" i="14"/>
  <c r="K7" i="14"/>
  <c r="H7" i="14"/>
  <c r="F7" i="14"/>
  <c r="I7" i="16"/>
  <c r="J7" i="16"/>
  <c r="F8" i="16"/>
  <c r="H7" i="16" l="1"/>
  <c r="I31" i="12"/>
  <c r="J31" i="12"/>
  <c r="K31" i="12"/>
  <c r="H31" i="12"/>
  <c r="F7" i="12"/>
  <c r="I7" i="12"/>
  <c r="J7" i="12"/>
  <c r="K7" i="12"/>
  <c r="H7" i="12"/>
  <c r="H17" i="12"/>
  <c r="J17" i="12"/>
  <c r="K17" i="12"/>
  <c r="I17" i="12"/>
  <c r="K6" i="12" l="1"/>
  <c r="J6" i="12"/>
  <c r="I6" i="12"/>
  <c r="F31" i="12" l="1"/>
  <c r="F17" i="12" l="1"/>
  <c r="H6" i="12" l="1"/>
</calcChain>
</file>

<file path=xl/sharedStrings.xml><?xml version="1.0" encoding="utf-8"?>
<sst xmlns="http://schemas.openxmlformats.org/spreadsheetml/2006/main" count="683" uniqueCount="241">
  <si>
    <t>기관명</t>
  </si>
  <si>
    <t>전화번호</t>
  </si>
  <si>
    <t>소재지</t>
  </si>
  <si>
    <t>번호</t>
    <phoneticPr fontId="4" type="noConversion"/>
  </si>
  <si>
    <t>구분</t>
    <phoneticPr fontId="4" type="noConversion"/>
  </si>
  <si>
    <t>읍면동</t>
    <phoneticPr fontId="4" type="noConversion"/>
  </si>
  <si>
    <t>김량장동</t>
    <phoneticPr fontId="4" type="noConversion"/>
  </si>
  <si>
    <t>약국</t>
    <phoneticPr fontId="4" type="noConversion"/>
  </si>
  <si>
    <t>운영시간 (00:00~24:00)</t>
    <phoneticPr fontId="2" type="noConversion"/>
  </si>
  <si>
    <t>계</t>
    <phoneticPr fontId="2" type="noConversion"/>
  </si>
  <si>
    <t>비고</t>
    <phoneticPr fontId="2" type="noConversion"/>
  </si>
  <si>
    <t>※ 문 여는 병의원 및 약국 운영 시간은 해당 기관의 사정에 따라 변동될 수 있으니 기관에 유선 연락 후 방문하시기 바랍니다.</t>
    <phoneticPr fontId="3" type="noConversion"/>
  </si>
  <si>
    <t>김량장동</t>
    <phoneticPr fontId="2" type="noConversion"/>
  </si>
  <si>
    <t>(의)영문의료재단 다보스병원</t>
    <phoneticPr fontId="2" type="noConversion"/>
  </si>
  <si>
    <t>031-8021-2114</t>
    <phoneticPr fontId="2" type="noConversion"/>
  </si>
  <si>
    <t>00:00~24:00</t>
    <phoneticPr fontId="2" type="noConversion"/>
  </si>
  <si>
    <t>09:00~13:00</t>
  </si>
  <si>
    <t>09:00~19:00</t>
  </si>
  <si>
    <t>09:00~14:00</t>
  </si>
  <si>
    <t>031-333-2920</t>
  </si>
  <si>
    <t>메디팜용인약국</t>
  </si>
  <si>
    <t>초록나무약국</t>
  </si>
  <si>
    <t>천리약국</t>
  </si>
  <si>
    <t>08:30~13:00</t>
  </si>
  <si>
    <t>08:30~18:00</t>
  </si>
  <si>
    <t>09:00~21:00</t>
  </si>
  <si>
    <t>09:00~15:00</t>
  </si>
  <si>
    <t>고림로 81</t>
    <phoneticPr fontId="2" type="noConversion"/>
  </si>
  <si>
    <t>031-337-0114</t>
    <phoneticPr fontId="2" type="noConversion"/>
  </si>
  <si>
    <t>백옥대로 1082번길 12</t>
    <phoneticPr fontId="2" type="noConversion"/>
  </si>
  <si>
    <t>고림동</t>
    <phoneticPr fontId="4" type="noConversion"/>
  </si>
  <si>
    <t>용인서울병원</t>
    <phoneticPr fontId="2" type="noConversion"/>
  </si>
  <si>
    <t>용인제일메디병원</t>
  </si>
  <si>
    <t>새기준병원</t>
  </si>
  <si>
    <t>하나애병원</t>
  </si>
  <si>
    <t>조은손병원</t>
  </si>
  <si>
    <t>병원</t>
    <phoneticPr fontId="2" type="noConversion"/>
  </si>
  <si>
    <t>포곡로210번길 21-11</t>
  </si>
  <si>
    <t>중부대로 1539</t>
  </si>
  <si>
    <t>백옥대로 916번길 48</t>
  </si>
  <si>
    <t>중부대로 1340</t>
  </si>
  <si>
    <t>포곡읍</t>
    <phoneticPr fontId="2" type="noConversion"/>
  </si>
  <si>
    <t>마평동</t>
    <phoneticPr fontId="2" type="noConversion"/>
  </si>
  <si>
    <t>남동</t>
    <phoneticPr fontId="2" type="noConversion"/>
  </si>
  <si>
    <t>031-322-7582</t>
  </si>
  <si>
    <t>09:00~17:15</t>
  </si>
  <si>
    <t>031-328-0333</t>
  </si>
  <si>
    <t>031-339-1000</t>
  </si>
  <si>
    <t>031-321-8275</t>
  </si>
  <si>
    <t>의원</t>
    <phoneticPr fontId="2" type="noConversion"/>
  </si>
  <si>
    <t>용인치과의원</t>
  </si>
  <si>
    <t>금령로 86</t>
  </si>
  <si>
    <t>031-321-2875</t>
  </si>
  <si>
    <t>09:30~16:00</t>
  </si>
  <si>
    <t>역북동</t>
    <phoneticPr fontId="2" type="noConversion"/>
  </si>
  <si>
    <t>웰봄소아청소년과의원</t>
  </si>
  <si>
    <t>명지로40번길 15-15</t>
  </si>
  <si>
    <t>삼성아이웰소아청소년과의원</t>
  </si>
  <si>
    <t>베스트내과의원</t>
  </si>
  <si>
    <t>포곡로 113</t>
  </si>
  <si>
    <t>031-335-1358</t>
  </si>
  <si>
    <t>범세이비인후과의원</t>
  </si>
  <si>
    <t>포곡로 109</t>
  </si>
  <si>
    <t>031-322-1219</t>
  </si>
  <si>
    <t>서울베스트연합의원</t>
  </si>
  <si>
    <t>모현읍</t>
    <phoneticPr fontId="2" type="noConversion"/>
  </si>
  <si>
    <t>외대로 10</t>
  </si>
  <si>
    <t>고림동</t>
    <phoneticPr fontId="2" type="noConversion"/>
  </si>
  <si>
    <t>남사읍</t>
    <phoneticPr fontId="2" type="noConversion"/>
  </si>
  <si>
    <t>백옥대로 626</t>
  </si>
  <si>
    <t>용인태평양약국</t>
  </si>
  <si>
    <t>사랑큰약국</t>
  </si>
  <si>
    <t>백옥대로1068번길 1</t>
  </si>
  <si>
    <t>중부대로 1485</t>
  </si>
  <si>
    <t>031-336-3292</t>
  </si>
  <si>
    <t>031-326-0213</t>
  </si>
  <si>
    <t>09:00~24:00</t>
  </si>
  <si>
    <t>도담약국</t>
  </si>
  <si>
    <t>031-526-2234</t>
  </si>
  <si>
    <t>용인윤약국</t>
  </si>
  <si>
    <t>제일365온누리약국</t>
  </si>
  <si>
    <t>포곡로 72</t>
  </si>
  <si>
    <t>포곡로 220</t>
  </si>
  <si>
    <t>전대로78번길 3</t>
  </si>
  <si>
    <t>031-339-7429</t>
  </si>
  <si>
    <t>031-322-0996</t>
  </si>
  <si>
    <t>031-339-9346</t>
  </si>
  <si>
    <t>고림로 88</t>
  </si>
  <si>
    <t>고림로 140</t>
  </si>
  <si>
    <t>남사약국</t>
  </si>
  <si>
    <t>내기로 10</t>
  </si>
  <si>
    <t>한숲로58번길 16</t>
  </si>
  <si>
    <t>031-333-0363</t>
  </si>
  <si>
    <t>031-322-3427</t>
  </si>
  <si>
    <t>우리건강약국</t>
  </si>
  <si>
    <t>031-336-7029</t>
  </si>
  <si>
    <t>031-333-4300</t>
  </si>
  <si>
    <t>백암로 217</t>
  </si>
  <si>
    <t>10:00~17:00</t>
  </si>
  <si>
    <t>삼가역약국</t>
  </si>
  <si>
    <t>031-334-5553</t>
  </si>
  <si>
    <t>종합병원</t>
    <phoneticPr fontId="4" type="noConversion"/>
  </si>
  <si>
    <t>병원</t>
    <phoneticPr fontId="2" type="noConversion"/>
  </si>
  <si>
    <t>응급실</t>
    <phoneticPr fontId="2" type="noConversion"/>
  </si>
  <si>
    <t>병원</t>
    <phoneticPr fontId="4" type="noConversion"/>
  </si>
  <si>
    <t>※ 문 여는 약국 운영 시간은 해당 기관의 사정에 따라 변동될 수 있으니 기관에 유선 연락 후 방문하시기 바랍니다.</t>
    <phoneticPr fontId="3" type="noConversion"/>
  </si>
  <si>
    <t>2.14.(토)</t>
    <phoneticPr fontId="2" type="noConversion"/>
  </si>
  <si>
    <t>2.15.(일)</t>
    <phoneticPr fontId="2" type="noConversion"/>
  </si>
  <si>
    <t>2.16.(월)</t>
    <phoneticPr fontId="2" type="noConversion"/>
  </si>
  <si>
    <t>2.17.(화)</t>
    <phoneticPr fontId="2" type="noConversion"/>
  </si>
  <si>
    <t>08:30~12:30</t>
    <phoneticPr fontId="2" type="noConversion"/>
  </si>
  <si>
    <t>09:00~13:00</t>
    <phoneticPr fontId="2" type="noConversion"/>
  </si>
  <si>
    <t>09:00~18:00</t>
    <phoneticPr fontId="2" type="noConversion"/>
  </si>
  <si>
    <t>용인우리내과의원</t>
  </si>
  <si>
    <t>031-323-1667</t>
  </si>
  <si>
    <t>08:00~14:00</t>
  </si>
  <si>
    <t>취약지
소아·야간진료기관</t>
    <phoneticPr fontId="2" type="noConversion"/>
  </si>
  <si>
    <t>365한결탑마취통증의학과의원</t>
  </si>
  <si>
    <t>031-323-3650</t>
  </si>
  <si>
    <t>포곡읍</t>
    <phoneticPr fontId="2" type="noConversion"/>
  </si>
  <si>
    <t>백옥대로2476번길 25</t>
  </si>
  <si>
    <t>031-332-7500</t>
  </si>
  <si>
    <t>365용인바른의원</t>
  </si>
  <si>
    <t>031-526-7555</t>
  </si>
  <si>
    <t>백암면</t>
    <phoneticPr fontId="2" type="noConversion"/>
  </si>
  <si>
    <t>이동읍</t>
    <phoneticPr fontId="2" type="noConversion"/>
  </si>
  <si>
    <t>원약국</t>
  </si>
  <si>
    <t>선한약국</t>
  </si>
  <si>
    <t>건강약국</t>
  </si>
  <si>
    <t xml:space="preserve">독일약국 </t>
  </si>
  <si>
    <t>신건강100세약국</t>
  </si>
  <si>
    <t>고은약국</t>
  </si>
  <si>
    <t xml:space="preserve">베드로약국 </t>
  </si>
  <si>
    <t>이동하나로약국</t>
  </si>
  <si>
    <t>금령로 95</t>
  </si>
  <si>
    <t>금령로 32</t>
  </si>
  <si>
    <t>포곡로 110-1</t>
  </si>
  <si>
    <t>경기동로687번길 5</t>
  </si>
  <si>
    <t>백옥대로 595</t>
  </si>
  <si>
    <t>031-333-4172</t>
  </si>
  <si>
    <t>031-335-7008</t>
  </si>
  <si>
    <t>12:00~17:00</t>
  </si>
  <si>
    <t>070-8667-3173</t>
  </si>
  <si>
    <t>031-339-1336</t>
  </si>
  <si>
    <t>21:00~24:00</t>
  </si>
  <si>
    <t>공공심야약국</t>
  </si>
  <si>
    <t>010-8232-7579</t>
  </si>
  <si>
    <t>삼가동</t>
    <phoneticPr fontId="2" type="noConversion"/>
  </si>
  <si>
    <t>남사읍</t>
    <phoneticPr fontId="2" type="noConversion"/>
  </si>
  <si>
    <t>양지읍</t>
    <phoneticPr fontId="2" type="noConversion"/>
  </si>
  <si>
    <t>금령로71번길 3</t>
    <phoneticPr fontId="2" type="noConversion"/>
  </si>
  <si>
    <t>메디필드한강병원</t>
    <phoneticPr fontId="2" type="noConversion"/>
  </si>
  <si>
    <t>김량장동</t>
    <phoneticPr fontId="2" type="noConversion"/>
  </si>
  <si>
    <t>2026년 추석 연휴 문 여는 병의원 및 약국 명단 (처인구)</t>
    <phoneticPr fontId="4" type="noConversion"/>
  </si>
  <si>
    <t>2026년 추석 연휴 문 여는 병의원 명단 (처인구)</t>
    <phoneticPr fontId="4" type="noConversion"/>
  </si>
  <si>
    <t>2026년 추석 연휴 문 여는 약국 명단 (처인구)</t>
    <phoneticPr fontId="4" type="noConversion"/>
  </si>
  <si>
    <t>9.24.(목)</t>
    <phoneticPr fontId="2" type="noConversion"/>
  </si>
  <si>
    <t>9.25.(금)</t>
    <phoneticPr fontId="2" type="noConversion"/>
  </si>
  <si>
    <t>9.26.(토)</t>
    <phoneticPr fontId="2" type="noConversion"/>
  </si>
  <si>
    <t>9.27.(일)</t>
    <phoneticPr fontId="2" type="noConversion"/>
  </si>
  <si>
    <t>08:30~12:30</t>
    <phoneticPr fontId="2" type="noConversion"/>
  </si>
  <si>
    <t>09:00~13:00</t>
    <phoneticPr fontId="2" type="noConversion"/>
  </si>
  <si>
    <t>10:00~18:00</t>
    <phoneticPr fontId="2" type="noConversion"/>
  </si>
  <si>
    <t>응급진료 및 수술만 가능</t>
    <phoneticPr fontId="2" type="noConversion"/>
  </si>
  <si>
    <t>용인제일산부인과의원</t>
    <phoneticPr fontId="2" type="noConversion"/>
  </si>
  <si>
    <t>중부대로 1347</t>
    <phoneticPr fontId="2" type="noConversion"/>
  </si>
  <si>
    <t>031-8031-0200</t>
    <phoneticPr fontId="2" type="noConversion"/>
  </si>
  <si>
    <t>마평동</t>
    <phoneticPr fontId="2" type="noConversion"/>
  </si>
  <si>
    <t>용인제일한의원</t>
    <phoneticPr fontId="2" type="noConversion"/>
  </si>
  <si>
    <t>금령로 135</t>
    <phoneticPr fontId="2" type="noConversion"/>
  </si>
  <si>
    <t>031-332-8887</t>
    <phoneticPr fontId="2" type="noConversion"/>
  </si>
  <si>
    <t>09:00~14:00</t>
    <phoneticPr fontId="2" type="noConversion"/>
  </si>
  <si>
    <t>포곡로 121</t>
    <phoneticPr fontId="2" type="noConversion"/>
  </si>
  <si>
    <t>10:00~19:00</t>
    <phoneticPr fontId="2" type="noConversion"/>
  </si>
  <si>
    <t>09:00~19:00</t>
    <phoneticPr fontId="2" type="noConversion"/>
  </si>
  <si>
    <t>08:30~19:20</t>
    <phoneticPr fontId="2" type="noConversion"/>
  </si>
  <si>
    <t>09:00~13:00</t>
    <phoneticPr fontId="2" type="noConversion"/>
  </si>
  <si>
    <t>09:00~10:00</t>
    <phoneticPr fontId="2" type="noConversion"/>
  </si>
  <si>
    <t>031-334-3323</t>
    <phoneticPr fontId="2" type="noConversion"/>
  </si>
  <si>
    <t>10:00~22:00</t>
    <phoneticPr fontId="2" type="noConversion"/>
  </si>
  <si>
    <t>031-335-9571</t>
    <phoneticPr fontId="2" type="noConversion"/>
  </si>
  <si>
    <t>포곡로 121</t>
    <phoneticPr fontId="2" type="noConversion"/>
  </si>
  <si>
    <t>031-321-8818</t>
    <phoneticPr fontId="2" type="noConversion"/>
  </si>
  <si>
    <t>09:00~14:00</t>
    <phoneticPr fontId="2" type="noConversion"/>
  </si>
  <si>
    <t>금령로39번길 8-6</t>
    <phoneticPr fontId="2" type="noConversion"/>
  </si>
  <si>
    <t>031-1551-0077</t>
    <phoneticPr fontId="2" type="noConversion"/>
  </si>
  <si>
    <t>09:00~17:15</t>
    <phoneticPr fontId="2" type="noConversion"/>
  </si>
  <si>
    <t>10:00~17:00</t>
    <phoneticPr fontId="2" type="noConversion"/>
  </si>
  <si>
    <t>약손한의원</t>
    <phoneticPr fontId="2" type="noConversion"/>
  </si>
  <si>
    <t xml:space="preserve">금령로71번길 16 </t>
    <phoneticPr fontId="2" type="noConversion"/>
  </si>
  <si>
    <t>031-338-2299</t>
    <phoneticPr fontId="2" type="noConversion"/>
  </si>
  <si>
    <t>09:00~15:00</t>
    <phoneticPr fontId="2" type="noConversion"/>
  </si>
  <si>
    <t>하나로약국</t>
    <phoneticPr fontId="2" type="noConversion"/>
  </si>
  <si>
    <t>031-321-9129</t>
    <phoneticPr fontId="2" type="noConversion"/>
  </si>
  <si>
    <t>09:00~18:00</t>
    <phoneticPr fontId="2" type="noConversion"/>
  </si>
  <si>
    <t>09:00~13:00</t>
    <phoneticPr fontId="2" type="noConversion"/>
  </si>
  <si>
    <t>08:45~14:15</t>
    <phoneticPr fontId="2" type="noConversion"/>
  </si>
  <si>
    <t>경희현기로운한의원</t>
    <phoneticPr fontId="2" type="noConversion"/>
  </si>
  <si>
    <t>031-333-1246</t>
    <phoneticPr fontId="2" type="noConversion"/>
  </si>
  <si>
    <t>10:00~21:00</t>
    <phoneticPr fontId="2" type="noConversion"/>
  </si>
  <si>
    <t>15:00~21:00</t>
    <phoneticPr fontId="2" type="noConversion"/>
  </si>
  <si>
    <t>주한로 125-10</t>
    <phoneticPr fontId="2" type="noConversion"/>
  </si>
  <si>
    <t>09:00~19:00</t>
    <phoneticPr fontId="2" type="noConversion"/>
  </si>
  <si>
    <t>09:00~18:00</t>
    <phoneticPr fontId="2" type="noConversion"/>
  </si>
  <si>
    <t>중부대로 1127</t>
    <phoneticPr fontId="2" type="noConversion"/>
  </si>
  <si>
    <t>10:00~20:00</t>
    <phoneticPr fontId="2" type="noConversion"/>
  </si>
  <si>
    <t>09:00~20:00</t>
    <phoneticPr fontId="2" type="noConversion"/>
  </si>
  <si>
    <t>10:00~14:00</t>
    <phoneticPr fontId="2" type="noConversion"/>
  </si>
  <si>
    <t>031-322-7799</t>
    <phoneticPr fontId="2" type="noConversion"/>
  </si>
  <si>
    <t>21:00~24:00</t>
    <phoneticPr fontId="2" type="noConversion"/>
  </si>
  <si>
    <t>19:00~24:00</t>
    <phoneticPr fontId="2" type="noConversion"/>
  </si>
  <si>
    <t>행복한약국</t>
    <phoneticPr fontId="2" type="noConversion"/>
  </si>
  <si>
    <t>포곡로 83</t>
    <phoneticPr fontId="2" type="noConversion"/>
  </si>
  <si>
    <t>031-322-5783</t>
    <phoneticPr fontId="2" type="noConversion"/>
  </si>
  <si>
    <t>09:00~20:30</t>
    <phoneticPr fontId="2" type="noConversion"/>
  </si>
  <si>
    <t>10:00~20:30</t>
    <phoneticPr fontId="2" type="noConversion"/>
  </si>
  <si>
    <t>시장약국</t>
    <phoneticPr fontId="2" type="noConversion"/>
  </si>
  <si>
    <t xml:space="preserve">금령로 93 </t>
    <phoneticPr fontId="2" type="noConversion"/>
  </si>
  <si>
    <t>031-335-7477</t>
    <phoneticPr fontId="2" type="noConversion"/>
  </si>
  <si>
    <t>09:00~21:00</t>
    <phoneticPr fontId="2" type="noConversion"/>
  </si>
  <si>
    <t>그랜드약국</t>
    <phoneticPr fontId="2" type="noConversion"/>
  </si>
  <si>
    <t>금령로71번길 16</t>
    <phoneticPr fontId="2" type="noConversion"/>
  </si>
  <si>
    <t>031-335-4996</t>
    <phoneticPr fontId="2" type="noConversion"/>
  </si>
  <si>
    <t>다인약국</t>
    <phoneticPr fontId="2" type="noConversion"/>
  </si>
  <si>
    <t>중부대로 1349</t>
    <phoneticPr fontId="2" type="noConversion"/>
  </si>
  <si>
    <t>09:00~18:00</t>
    <phoneticPr fontId="18" type="noConversion"/>
  </si>
  <si>
    <t>11:00~18:00</t>
    <phoneticPr fontId="18" type="noConversion"/>
  </si>
  <si>
    <t>031-323-3211</t>
    <phoneticPr fontId="2" type="noConversion"/>
  </si>
  <si>
    <t>역북동</t>
    <phoneticPr fontId="2" type="noConversion"/>
  </si>
  <si>
    <t>함박약국</t>
    <phoneticPr fontId="2" type="noConversion"/>
  </si>
  <si>
    <t>명지로40번길 15-15</t>
    <phoneticPr fontId="2" type="noConversion"/>
  </si>
  <si>
    <t>09:00~13:00</t>
    <phoneticPr fontId="2" type="noConversion"/>
  </si>
  <si>
    <t>031-333-6339</t>
    <phoneticPr fontId="2" type="noConversion"/>
  </si>
  <si>
    <t>용인이안한방병원</t>
    <phoneticPr fontId="2" type="noConversion"/>
  </si>
  <si>
    <t>명지로60번길 8-12</t>
    <phoneticPr fontId="2" type="noConversion"/>
  </si>
  <si>
    <t>031-333-0051</t>
    <phoneticPr fontId="2" type="noConversion"/>
  </si>
  <si>
    <t>10:00~15:00</t>
    <phoneticPr fontId="2" type="noConversion"/>
  </si>
  <si>
    <t>용인한방병원</t>
    <phoneticPr fontId="2" type="noConversion"/>
  </si>
  <si>
    <t>금령로71번길 3</t>
    <phoneticPr fontId="2" type="noConversion"/>
  </si>
  <si>
    <t>031-336-1070</t>
    <phoneticPr fontId="2" type="noConversion"/>
  </si>
  <si>
    <t>10:00~13:00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</si>
</sst>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</font>
    <font>
      <sz val="16"/>
      <color rgb="FF00000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EF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>
      <alignment vertical="center"/>
    </xf>
  </cellStyleXfs>
  <cellXfs count="14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6" fillId="3" borderId="2" xfId="0" applyFont="1" applyFill="1" applyBorder="1" applyAlignment="1">
      <alignment horizontal="center" vertical="center" wrapText="1"/>
    </xf>
    <xf numFmtId="0" fontId="8" fillId="0" borderId="0" xfId="0" applyFont="1" applyFill="1"/>
    <xf numFmtId="0" fontId="7" fillId="0" borderId="0" xfId="0" applyFont="1" applyFill="1" applyBorder="1" applyAlignment="1">
      <alignment vertical="center"/>
    </xf>
    <xf numFmtId="0" fontId="8" fillId="0" borderId="0" xfId="0" applyFont="1"/>
    <xf numFmtId="0" fontId="9" fillId="4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1" fillId="6" borderId="7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2" fillId="0" borderId="0" xfId="0" applyFont="1"/>
    <xf numFmtId="0" fontId="14" fillId="7" borderId="16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0" fontId="11" fillId="6" borderId="7" xfId="0" applyFont="1" applyFill="1" applyBorder="1" applyAlignment="1">
      <alignment vertical="center" wrapText="1"/>
    </xf>
    <xf numFmtId="0" fontId="11" fillId="6" borderId="2" xfId="0" applyFont="1" applyFill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2" fillId="6" borderId="8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7" borderId="27" xfId="0" applyFont="1" applyFill="1" applyBorder="1" applyAlignment="1">
      <alignment horizontal="left" vertical="center" wrapText="1"/>
    </xf>
    <xf numFmtId="0" fontId="14" fillId="7" borderId="27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28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7" borderId="17" xfId="0" applyFont="1" applyFill="1" applyBorder="1" applyAlignment="1">
      <alignment vertical="center" wrapText="1"/>
    </xf>
    <xf numFmtId="0" fontId="14" fillId="5" borderId="16" xfId="0" applyFont="1" applyFill="1" applyBorder="1" applyAlignment="1">
      <alignment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5" borderId="23" xfId="0" applyFont="1" applyFill="1" applyBorder="1" applyAlignment="1">
      <alignment vertical="center" wrapText="1"/>
    </xf>
    <xf numFmtId="0" fontId="14" fillId="5" borderId="17" xfId="0" applyFont="1" applyFill="1" applyBorder="1" applyAlignment="1">
      <alignment vertical="center" wrapText="1"/>
    </xf>
    <xf numFmtId="0" fontId="14" fillId="5" borderId="30" xfId="0" applyFont="1" applyFill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0" fontId="11" fillId="7" borderId="16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4" fillId="0" borderId="18" xfId="0" applyFont="1" applyBorder="1" applyAlignment="1">
      <alignment horizontal="left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</cellXfs>
  <cellStyles count="3">
    <cellStyle name="표준" xfId="0" builtinId="0"/>
    <cellStyle name="표준 2" xfId="1" xr:uid="{00000000-0005-0000-0000-000001000000}"/>
    <cellStyle name="표준 6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XEX60"/>
  <sheetViews>
    <sheetView tabSelected="1" zoomScale="50" zoomScaleNormal="50" workbookViewId="0">
      <selection activeCell="B2" sqref="B2:L2"/>
    </sheetView>
  </sheetViews>
  <sheetFormatPr defaultRowHeight="26.25" x14ac:dyDescent="0.5"/>
  <cols>
    <col min="1" max="1" width="4.44140625" customWidth="1"/>
    <col min="2" max="2" width="5.6640625" style="39" customWidth="1"/>
    <col min="3" max="3" width="11.33203125" style="39" customWidth="1"/>
    <col min="4" max="4" width="12.6640625" style="48" customWidth="1"/>
    <col min="5" max="5" width="37.21875" style="47" customWidth="1"/>
    <col min="6" max="6" width="31" style="47" customWidth="1"/>
    <col min="7" max="7" width="22.6640625" style="48" customWidth="1"/>
    <col min="8" max="11" width="15.77734375" style="48" customWidth="1"/>
    <col min="12" max="12" width="29.6640625" style="48" customWidth="1"/>
  </cols>
  <sheetData>
    <row r="1" spans="2:12 16378:16378" ht="39" customHeight="1" x14ac:dyDescent="0.5"/>
    <row r="2" spans="2:12 16378:16378" ht="56.25" customHeight="1" x14ac:dyDescent="0.15">
      <c r="B2" s="123" t="s">
        <v>153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2:12 16378:16378" ht="31.5" customHeight="1" thickBot="1" x14ac:dyDescent="0.2">
      <c r="B3" s="124" t="s">
        <v>11</v>
      </c>
      <c r="C3" s="124"/>
      <c r="D3" s="124"/>
      <c r="E3" s="124"/>
      <c r="F3" s="124"/>
      <c r="G3" s="124"/>
      <c r="H3" s="124"/>
      <c r="I3" s="124"/>
      <c r="J3" s="124"/>
      <c r="K3" s="124"/>
      <c r="L3" s="124"/>
    </row>
    <row r="4" spans="2:12 16378:16378" ht="50.1" customHeight="1" x14ac:dyDescent="0.15">
      <c r="B4" s="127" t="s">
        <v>3</v>
      </c>
      <c r="C4" s="129" t="s">
        <v>4</v>
      </c>
      <c r="D4" s="129" t="s">
        <v>5</v>
      </c>
      <c r="E4" s="125" t="s">
        <v>0</v>
      </c>
      <c r="F4" s="125" t="s">
        <v>2</v>
      </c>
      <c r="G4" s="125" t="s">
        <v>1</v>
      </c>
      <c r="H4" s="133" t="s">
        <v>8</v>
      </c>
      <c r="I4" s="134"/>
      <c r="J4" s="134"/>
      <c r="K4" s="134"/>
      <c r="L4" s="131" t="s">
        <v>10</v>
      </c>
    </row>
    <row r="5" spans="2:12 16378:16378" ht="50.1" customHeight="1" x14ac:dyDescent="0.15">
      <c r="B5" s="128"/>
      <c r="C5" s="130"/>
      <c r="D5" s="130"/>
      <c r="E5" s="126"/>
      <c r="F5" s="126"/>
      <c r="G5" s="126"/>
      <c r="H5" s="7" t="s">
        <v>156</v>
      </c>
      <c r="I5" s="7" t="s">
        <v>157</v>
      </c>
      <c r="J5" s="7" t="s">
        <v>158</v>
      </c>
      <c r="K5" s="7" t="s">
        <v>159</v>
      </c>
      <c r="L5" s="132"/>
    </row>
    <row r="6" spans="2:12 16378:16378" ht="50.1" customHeight="1" x14ac:dyDescent="0.15">
      <c r="B6" s="114" t="s">
        <v>9</v>
      </c>
      <c r="C6" s="115"/>
      <c r="D6" s="115"/>
      <c r="E6" s="115"/>
      <c r="F6" s="41"/>
      <c r="G6" s="3"/>
      <c r="H6" s="3">
        <f>H7+H17+H31</f>
        <v>45</v>
      </c>
      <c r="I6" s="3">
        <f>I7+I17+I31</f>
        <v>24</v>
      </c>
      <c r="J6" s="3">
        <f>J7+J17+J31</f>
        <v>34</v>
      </c>
      <c r="K6" s="3">
        <f>K7+K17+K31</f>
        <v>31</v>
      </c>
      <c r="L6" s="14"/>
    </row>
    <row r="7" spans="2:12 16378:16378" ht="50.1" customHeight="1" thickBot="1" x14ac:dyDescent="0.2">
      <c r="B7" s="116" t="s">
        <v>104</v>
      </c>
      <c r="C7" s="117"/>
      <c r="D7" s="117"/>
      <c r="E7" s="117"/>
      <c r="F7" s="35" t="str">
        <f>COUNTA(F8:F16)&amp;"개소"</f>
        <v>9개소</v>
      </c>
      <c r="G7" s="35"/>
      <c r="H7" s="35">
        <f>COUNTA(H8:H16)</f>
        <v>7</v>
      </c>
      <c r="I7" s="35">
        <f t="shared" ref="I7:K7" si="0">COUNTA(I8:I16)</f>
        <v>6</v>
      </c>
      <c r="J7" s="35">
        <f t="shared" si="0"/>
        <v>8</v>
      </c>
      <c r="K7" s="35">
        <f t="shared" si="0"/>
        <v>9</v>
      </c>
      <c r="L7" s="20"/>
    </row>
    <row r="8" spans="2:12 16378:16378" s="4" customFormat="1" ht="45" customHeight="1" x14ac:dyDescent="0.25">
      <c r="B8" s="49">
        <v>1</v>
      </c>
      <c r="C8" s="29" t="s">
        <v>101</v>
      </c>
      <c r="D8" s="29" t="s">
        <v>6</v>
      </c>
      <c r="E8" s="42" t="s">
        <v>13</v>
      </c>
      <c r="F8" s="42" t="s">
        <v>29</v>
      </c>
      <c r="G8" s="30" t="s">
        <v>14</v>
      </c>
      <c r="H8" s="30" t="s">
        <v>15</v>
      </c>
      <c r="I8" s="30" t="s">
        <v>15</v>
      </c>
      <c r="J8" s="30" t="s">
        <v>15</v>
      </c>
      <c r="K8" s="30" t="s">
        <v>15</v>
      </c>
      <c r="L8" s="33" t="s">
        <v>103</v>
      </c>
      <c r="XEX8" s="10"/>
    </row>
    <row r="9" spans="2:12 16378:16378" s="4" customFormat="1" ht="45" customHeight="1" x14ac:dyDescent="0.25">
      <c r="B9" s="63">
        <v>2</v>
      </c>
      <c r="C9" s="64" t="s">
        <v>101</v>
      </c>
      <c r="D9" s="64" t="s">
        <v>152</v>
      </c>
      <c r="E9" s="65" t="s">
        <v>151</v>
      </c>
      <c r="F9" s="65" t="s">
        <v>184</v>
      </c>
      <c r="G9" s="66" t="s">
        <v>185</v>
      </c>
      <c r="H9" s="32" t="s">
        <v>15</v>
      </c>
      <c r="I9" s="32" t="s">
        <v>15</v>
      </c>
      <c r="J9" s="32" t="s">
        <v>15</v>
      </c>
      <c r="K9" s="32" t="s">
        <v>15</v>
      </c>
      <c r="L9" s="34" t="s">
        <v>103</v>
      </c>
      <c r="XEX9" s="17"/>
    </row>
    <row r="10" spans="2:12 16378:16378" s="4" customFormat="1" ht="45" customHeight="1" x14ac:dyDescent="0.25">
      <c r="B10" s="50">
        <v>3</v>
      </c>
      <c r="C10" s="31" t="s">
        <v>102</v>
      </c>
      <c r="D10" s="31" t="s">
        <v>30</v>
      </c>
      <c r="E10" s="43" t="s">
        <v>31</v>
      </c>
      <c r="F10" s="43" t="s">
        <v>27</v>
      </c>
      <c r="G10" s="32" t="s">
        <v>28</v>
      </c>
      <c r="H10" s="32" t="s">
        <v>15</v>
      </c>
      <c r="I10" s="32" t="s">
        <v>15</v>
      </c>
      <c r="J10" s="32" t="s">
        <v>15</v>
      </c>
      <c r="K10" s="32" t="s">
        <v>15</v>
      </c>
      <c r="L10" s="34" t="s">
        <v>103</v>
      </c>
      <c r="XEX10" s="17"/>
    </row>
    <row r="11" spans="2:12 16378:16378" s="4" customFormat="1" ht="45" customHeight="1" x14ac:dyDescent="0.25">
      <c r="B11" s="13">
        <v>4</v>
      </c>
      <c r="C11" s="102" t="s">
        <v>36</v>
      </c>
      <c r="D11" s="36" t="s">
        <v>41</v>
      </c>
      <c r="E11" s="44" t="s">
        <v>32</v>
      </c>
      <c r="F11" s="44" t="s">
        <v>37</v>
      </c>
      <c r="G11" s="23" t="s">
        <v>44</v>
      </c>
      <c r="H11" s="23" t="s">
        <v>45</v>
      </c>
      <c r="I11" s="23" t="s">
        <v>186</v>
      </c>
      <c r="J11" s="23" t="s">
        <v>45</v>
      </c>
      <c r="K11" s="23" t="s">
        <v>45</v>
      </c>
      <c r="L11" s="22"/>
      <c r="XEX11" s="17"/>
    </row>
    <row r="12" spans="2:12 16378:16378" s="4" customFormat="1" ht="45" customHeight="1" x14ac:dyDescent="0.25">
      <c r="B12" s="13">
        <v>5</v>
      </c>
      <c r="C12" s="102"/>
      <c r="D12" s="36" t="s">
        <v>42</v>
      </c>
      <c r="E12" s="44" t="s">
        <v>33</v>
      </c>
      <c r="F12" s="44" t="s">
        <v>38</v>
      </c>
      <c r="G12" s="23" t="s">
        <v>46</v>
      </c>
      <c r="H12" s="23"/>
      <c r="I12" s="23"/>
      <c r="J12" s="23" t="s">
        <v>160</v>
      </c>
      <c r="K12" s="23" t="s">
        <v>161</v>
      </c>
      <c r="L12" s="12"/>
      <c r="XEX12" s="17"/>
    </row>
    <row r="13" spans="2:12 16378:16378" s="4" customFormat="1" ht="45" customHeight="1" x14ac:dyDescent="0.25">
      <c r="B13" s="13">
        <v>6</v>
      </c>
      <c r="C13" s="102"/>
      <c r="D13" s="36" t="s">
        <v>43</v>
      </c>
      <c r="E13" s="74" t="s">
        <v>34</v>
      </c>
      <c r="F13" s="74" t="s">
        <v>39</v>
      </c>
      <c r="G13" s="75" t="s">
        <v>47</v>
      </c>
      <c r="H13" s="75" t="s">
        <v>112</v>
      </c>
      <c r="I13" s="75" t="s">
        <v>112</v>
      </c>
      <c r="J13" s="75" t="s">
        <v>112</v>
      </c>
      <c r="K13" s="75" t="s">
        <v>112</v>
      </c>
      <c r="L13" s="12"/>
      <c r="XEX13" s="17"/>
    </row>
    <row r="14" spans="2:12 16378:16378" s="4" customFormat="1" ht="45" customHeight="1" x14ac:dyDescent="0.25">
      <c r="B14" s="13">
        <v>7</v>
      </c>
      <c r="C14" s="102"/>
      <c r="D14" s="93" t="s">
        <v>12</v>
      </c>
      <c r="E14" s="44" t="s">
        <v>35</v>
      </c>
      <c r="F14" s="44" t="s">
        <v>40</v>
      </c>
      <c r="G14" s="23" t="s">
        <v>48</v>
      </c>
      <c r="H14" s="23" t="s">
        <v>112</v>
      </c>
      <c r="I14" s="23" t="s">
        <v>112</v>
      </c>
      <c r="J14" s="23" t="s">
        <v>111</v>
      </c>
      <c r="K14" s="23" t="s">
        <v>162</v>
      </c>
      <c r="L14" s="22" t="s">
        <v>163</v>
      </c>
      <c r="XEX14" s="17"/>
    </row>
    <row r="15" spans="2:12 16378:16378" s="4" customFormat="1" ht="45" customHeight="1" x14ac:dyDescent="0.25">
      <c r="B15" s="13">
        <v>8</v>
      </c>
      <c r="C15" s="102"/>
      <c r="D15" s="93" t="s">
        <v>6</v>
      </c>
      <c r="E15" s="44" t="s">
        <v>237</v>
      </c>
      <c r="F15" s="44" t="s">
        <v>238</v>
      </c>
      <c r="G15" s="23" t="s">
        <v>239</v>
      </c>
      <c r="H15" s="23"/>
      <c r="I15" s="23"/>
      <c r="J15" s="23"/>
      <c r="K15" s="23" t="s">
        <v>240</v>
      </c>
      <c r="L15" s="22"/>
      <c r="XEX15" s="17"/>
    </row>
    <row r="16" spans="2:12 16378:16378" s="4" customFormat="1" ht="45" customHeight="1" x14ac:dyDescent="0.25">
      <c r="B16" s="13">
        <v>9</v>
      </c>
      <c r="C16" s="102"/>
      <c r="D16" s="36" t="s">
        <v>54</v>
      </c>
      <c r="E16" s="44" t="s">
        <v>233</v>
      </c>
      <c r="F16" s="44" t="s">
        <v>234</v>
      </c>
      <c r="G16" s="23" t="s">
        <v>235</v>
      </c>
      <c r="H16" s="23" t="s">
        <v>236</v>
      </c>
      <c r="I16" s="23"/>
      <c r="J16" s="23" t="s">
        <v>236</v>
      </c>
      <c r="K16" s="23" t="s">
        <v>236</v>
      </c>
      <c r="L16" s="22"/>
    </row>
    <row r="17" spans="1:12" s="2" customFormat="1" ht="50.1" customHeight="1" x14ac:dyDescent="0.15">
      <c r="B17" s="121" t="s">
        <v>49</v>
      </c>
      <c r="C17" s="122"/>
      <c r="D17" s="122"/>
      <c r="E17" s="122"/>
      <c r="F17" s="16" t="str">
        <f>COUNTA(F18:F30)&amp;"개소"</f>
        <v>13개소</v>
      </c>
      <c r="G17" s="16"/>
      <c r="H17" s="16">
        <f>COUNTA(H18:H30)</f>
        <v>13</v>
      </c>
      <c r="I17" s="16">
        <f>COUNTA(I18:I30)</f>
        <v>5</v>
      </c>
      <c r="J17" s="16">
        <f>COUNTA(J18:J30)</f>
        <v>11</v>
      </c>
      <c r="K17" s="16">
        <f>COUNTA(K18:K30)</f>
        <v>7</v>
      </c>
      <c r="L17" s="8"/>
    </row>
    <row r="18" spans="1:12" s="5" customFormat="1" ht="45" customHeight="1" x14ac:dyDescent="0.15">
      <c r="A18" s="37"/>
      <c r="B18" s="51">
        <v>1</v>
      </c>
      <c r="C18" s="112" t="s">
        <v>49</v>
      </c>
      <c r="D18" s="102" t="s">
        <v>12</v>
      </c>
      <c r="E18" s="59" t="s">
        <v>50</v>
      </c>
      <c r="F18" s="45" t="s">
        <v>51</v>
      </c>
      <c r="G18" s="19" t="s">
        <v>52</v>
      </c>
      <c r="H18" s="19" t="s">
        <v>53</v>
      </c>
      <c r="I18" s="19"/>
      <c r="J18" s="19" t="s">
        <v>53</v>
      </c>
      <c r="K18" s="21"/>
      <c r="L18" s="24"/>
    </row>
    <row r="19" spans="1:12" s="5" customFormat="1" ht="45" customHeight="1" x14ac:dyDescent="0.15">
      <c r="A19" s="37"/>
      <c r="B19" s="51">
        <v>2</v>
      </c>
      <c r="C19" s="112"/>
      <c r="D19" s="102"/>
      <c r="E19" s="59" t="s">
        <v>164</v>
      </c>
      <c r="F19" s="45" t="s">
        <v>165</v>
      </c>
      <c r="G19" s="19" t="s">
        <v>166</v>
      </c>
      <c r="H19" s="19" t="s">
        <v>161</v>
      </c>
      <c r="I19" s="19"/>
      <c r="J19" s="19" t="s">
        <v>161</v>
      </c>
      <c r="K19" s="19" t="s">
        <v>161</v>
      </c>
      <c r="L19" s="24"/>
    </row>
    <row r="20" spans="1:12" s="4" customFormat="1" ht="45" customHeight="1" x14ac:dyDescent="0.5">
      <c r="A20" s="38"/>
      <c r="B20" s="51">
        <v>3</v>
      </c>
      <c r="C20" s="112"/>
      <c r="D20" s="102"/>
      <c r="E20" s="59" t="s">
        <v>113</v>
      </c>
      <c r="F20" s="45" t="s">
        <v>150</v>
      </c>
      <c r="G20" s="19" t="s">
        <v>114</v>
      </c>
      <c r="H20" s="19" t="s">
        <v>16</v>
      </c>
      <c r="I20" s="19"/>
      <c r="J20" s="19" t="s">
        <v>16</v>
      </c>
      <c r="K20" s="19"/>
      <c r="L20" s="12"/>
    </row>
    <row r="21" spans="1:12" s="6" customFormat="1" ht="45" customHeight="1" x14ac:dyDescent="0.5">
      <c r="A21" s="39"/>
      <c r="B21" s="51">
        <v>4</v>
      </c>
      <c r="C21" s="112"/>
      <c r="D21" s="102"/>
      <c r="E21" s="76" t="s">
        <v>188</v>
      </c>
      <c r="F21" s="77" t="s">
        <v>189</v>
      </c>
      <c r="G21" s="62" t="s">
        <v>190</v>
      </c>
      <c r="H21" s="62" t="s">
        <v>191</v>
      </c>
      <c r="I21" s="19"/>
      <c r="J21" s="62" t="s">
        <v>191</v>
      </c>
      <c r="K21" s="62" t="s">
        <v>191</v>
      </c>
      <c r="L21" s="52"/>
    </row>
    <row r="22" spans="1:12" s="6" customFormat="1" ht="45" customHeight="1" x14ac:dyDescent="0.5">
      <c r="A22" s="39"/>
      <c r="B22" s="51">
        <v>5</v>
      </c>
      <c r="C22" s="112"/>
      <c r="D22" s="70" t="s">
        <v>167</v>
      </c>
      <c r="E22" s="78" t="s">
        <v>168</v>
      </c>
      <c r="F22" s="61" t="s">
        <v>169</v>
      </c>
      <c r="G22" s="62" t="s">
        <v>170</v>
      </c>
      <c r="H22" s="62" t="s">
        <v>171</v>
      </c>
      <c r="I22" s="19"/>
      <c r="J22" s="62" t="s">
        <v>171</v>
      </c>
      <c r="K22" s="62" t="s">
        <v>171</v>
      </c>
      <c r="L22" s="52"/>
    </row>
    <row r="23" spans="1:12" s="6" customFormat="1" ht="45" customHeight="1" x14ac:dyDescent="0.5">
      <c r="A23" s="39"/>
      <c r="B23" s="51">
        <v>6</v>
      </c>
      <c r="C23" s="112"/>
      <c r="D23" s="70" t="s">
        <v>54</v>
      </c>
      <c r="E23" s="59" t="s">
        <v>55</v>
      </c>
      <c r="F23" s="45" t="s">
        <v>56</v>
      </c>
      <c r="G23" s="19" t="s">
        <v>178</v>
      </c>
      <c r="H23" s="19" t="s">
        <v>115</v>
      </c>
      <c r="I23" s="19"/>
      <c r="J23" s="19"/>
      <c r="K23" s="19"/>
      <c r="L23" s="22" t="s">
        <v>116</v>
      </c>
    </row>
    <row r="24" spans="1:12" ht="45" customHeight="1" x14ac:dyDescent="0.5">
      <c r="A24" s="39"/>
      <c r="B24" s="51">
        <v>7</v>
      </c>
      <c r="C24" s="112"/>
      <c r="D24" s="102" t="s">
        <v>41</v>
      </c>
      <c r="E24" s="59" t="s">
        <v>117</v>
      </c>
      <c r="F24" s="45" t="s">
        <v>172</v>
      </c>
      <c r="G24" s="19" t="s">
        <v>118</v>
      </c>
      <c r="H24" s="19" t="s">
        <v>18</v>
      </c>
      <c r="I24" s="19" t="s">
        <v>18</v>
      </c>
      <c r="J24" s="19" t="s">
        <v>18</v>
      </c>
      <c r="K24" s="19" t="s">
        <v>18</v>
      </c>
      <c r="L24" s="22"/>
    </row>
    <row r="25" spans="1:12" ht="45" customHeight="1" x14ac:dyDescent="0.5">
      <c r="A25" s="39"/>
      <c r="B25" s="51">
        <v>8</v>
      </c>
      <c r="C25" s="112"/>
      <c r="D25" s="102"/>
      <c r="E25" s="59" t="s">
        <v>61</v>
      </c>
      <c r="F25" s="45" t="s">
        <v>62</v>
      </c>
      <c r="G25" s="19" t="s">
        <v>63</v>
      </c>
      <c r="H25" s="19" t="s">
        <v>176</v>
      </c>
      <c r="I25" s="19"/>
      <c r="J25" s="19" t="s">
        <v>16</v>
      </c>
      <c r="K25" s="19" t="s">
        <v>177</v>
      </c>
      <c r="L25" s="22"/>
    </row>
    <row r="26" spans="1:12" ht="45" customHeight="1" x14ac:dyDescent="0.5">
      <c r="A26" s="39"/>
      <c r="B26" s="51">
        <v>9</v>
      </c>
      <c r="C26" s="112"/>
      <c r="D26" s="102"/>
      <c r="E26" s="59" t="s">
        <v>58</v>
      </c>
      <c r="F26" s="45" t="s">
        <v>59</v>
      </c>
      <c r="G26" s="19" t="s">
        <v>60</v>
      </c>
      <c r="H26" s="19" t="s">
        <v>23</v>
      </c>
      <c r="I26" s="19"/>
      <c r="J26" s="19" t="s">
        <v>23</v>
      </c>
      <c r="K26" s="19" t="s">
        <v>23</v>
      </c>
      <c r="L26" s="22"/>
    </row>
    <row r="27" spans="1:12" ht="45" customHeight="1" x14ac:dyDescent="0.5">
      <c r="A27" s="39"/>
      <c r="B27" s="51">
        <v>10</v>
      </c>
      <c r="C27" s="112"/>
      <c r="D27" s="102"/>
      <c r="E27" s="59" t="s">
        <v>57</v>
      </c>
      <c r="F27" s="45" t="s">
        <v>59</v>
      </c>
      <c r="G27" s="19" t="s">
        <v>208</v>
      </c>
      <c r="H27" s="19" t="s">
        <v>16</v>
      </c>
      <c r="I27" s="19" t="s">
        <v>16</v>
      </c>
      <c r="J27" s="19"/>
      <c r="K27" s="19"/>
      <c r="L27" s="12"/>
    </row>
    <row r="28" spans="1:12" ht="45" customHeight="1" x14ac:dyDescent="0.5">
      <c r="A28" s="39"/>
      <c r="B28" s="51">
        <v>11</v>
      </c>
      <c r="C28" s="112"/>
      <c r="D28" s="70" t="s">
        <v>65</v>
      </c>
      <c r="E28" s="60" t="s">
        <v>64</v>
      </c>
      <c r="F28" s="45" t="s">
        <v>66</v>
      </c>
      <c r="G28" s="46" t="s">
        <v>121</v>
      </c>
      <c r="H28" s="46" t="s">
        <v>26</v>
      </c>
      <c r="I28" s="46" t="s">
        <v>26</v>
      </c>
      <c r="J28" s="46" t="s">
        <v>161</v>
      </c>
      <c r="K28" s="46"/>
      <c r="L28" s="25"/>
    </row>
    <row r="29" spans="1:12" ht="45" customHeight="1" x14ac:dyDescent="0.5">
      <c r="A29" s="39"/>
      <c r="B29" s="51">
        <v>12</v>
      </c>
      <c r="C29" s="112"/>
      <c r="D29" s="70" t="s">
        <v>67</v>
      </c>
      <c r="E29" s="60" t="s">
        <v>122</v>
      </c>
      <c r="F29" s="45" t="s">
        <v>88</v>
      </c>
      <c r="G29" s="46" t="s">
        <v>123</v>
      </c>
      <c r="H29" s="46" t="s">
        <v>24</v>
      </c>
      <c r="I29" s="46" t="s">
        <v>24</v>
      </c>
      <c r="J29" s="46" t="s">
        <v>24</v>
      </c>
      <c r="K29" s="46" t="s">
        <v>24</v>
      </c>
      <c r="L29" s="22"/>
    </row>
    <row r="30" spans="1:12" ht="45" customHeight="1" x14ac:dyDescent="0.5">
      <c r="A30" s="39"/>
      <c r="B30" s="51">
        <v>13</v>
      </c>
      <c r="C30" s="112"/>
      <c r="D30" s="70" t="s">
        <v>149</v>
      </c>
      <c r="E30" s="59" t="s">
        <v>197</v>
      </c>
      <c r="F30" s="45" t="s">
        <v>201</v>
      </c>
      <c r="G30" s="19" t="s">
        <v>198</v>
      </c>
      <c r="H30" s="19" t="s">
        <v>199</v>
      </c>
      <c r="I30" s="23" t="s">
        <v>200</v>
      </c>
      <c r="J30" s="19" t="s">
        <v>199</v>
      </c>
      <c r="K30" s="19"/>
      <c r="L30" s="12"/>
    </row>
    <row r="31" spans="1:12" s="9" customFormat="1" ht="50.1" customHeight="1" thickBot="1" x14ac:dyDescent="0.3">
      <c r="B31" s="118" t="s">
        <v>7</v>
      </c>
      <c r="C31" s="119"/>
      <c r="D31" s="119"/>
      <c r="E31" s="120"/>
      <c r="F31" s="69" t="str">
        <f>COUNTA(F32:F56)&amp;"개소"</f>
        <v>25개소</v>
      </c>
      <c r="G31" s="69"/>
      <c r="H31" s="69">
        <f>COUNTA(H32:H56)</f>
        <v>25</v>
      </c>
      <c r="I31" s="69">
        <f>COUNTA(I32:I56)</f>
        <v>13</v>
      </c>
      <c r="J31" s="69">
        <f>COUNTA(J32:J56)</f>
        <v>15</v>
      </c>
      <c r="K31" s="69">
        <f>COUNTA(K32:K56)</f>
        <v>15</v>
      </c>
      <c r="L31" s="20"/>
    </row>
    <row r="32" spans="1:12" ht="45" customHeight="1" x14ac:dyDescent="0.5">
      <c r="B32" s="92">
        <v>1</v>
      </c>
      <c r="C32" s="103"/>
      <c r="D32" s="111" t="s">
        <v>6</v>
      </c>
      <c r="E32" s="79" t="s">
        <v>126</v>
      </c>
      <c r="F32" s="71" t="s">
        <v>134</v>
      </c>
      <c r="G32" s="71" t="s">
        <v>139</v>
      </c>
      <c r="H32" s="71" t="s">
        <v>187</v>
      </c>
      <c r="I32" s="71"/>
      <c r="J32" s="72"/>
      <c r="K32" s="72"/>
      <c r="L32" s="73"/>
    </row>
    <row r="33" spans="2:12" ht="45" customHeight="1" x14ac:dyDescent="0.15">
      <c r="B33" s="11">
        <v>2</v>
      </c>
      <c r="C33" s="104"/>
      <c r="D33" s="112"/>
      <c r="E33" s="59" t="s">
        <v>127</v>
      </c>
      <c r="F33" s="18" t="s">
        <v>135</v>
      </c>
      <c r="G33" s="18" t="s">
        <v>140</v>
      </c>
      <c r="H33" s="18" t="s">
        <v>205</v>
      </c>
      <c r="I33" s="18" t="s">
        <v>206</v>
      </c>
      <c r="J33" s="19"/>
      <c r="K33" s="19"/>
      <c r="L33" s="12"/>
    </row>
    <row r="34" spans="2:12" ht="45" customHeight="1" x14ac:dyDescent="0.15">
      <c r="B34" s="11">
        <v>3</v>
      </c>
      <c r="C34" s="104"/>
      <c r="D34" s="112"/>
      <c r="E34" s="59" t="s">
        <v>70</v>
      </c>
      <c r="F34" s="18" t="s">
        <v>72</v>
      </c>
      <c r="G34" s="18" t="s">
        <v>74</v>
      </c>
      <c r="H34" s="18" t="s">
        <v>173</v>
      </c>
      <c r="I34" s="18" t="s">
        <v>141</v>
      </c>
      <c r="J34" s="19" t="s">
        <v>141</v>
      </c>
      <c r="K34" s="19" t="s">
        <v>141</v>
      </c>
      <c r="L34" s="12"/>
    </row>
    <row r="35" spans="2:12" ht="45" customHeight="1" x14ac:dyDescent="0.15">
      <c r="B35" s="11">
        <v>4</v>
      </c>
      <c r="C35" s="104"/>
      <c r="D35" s="112"/>
      <c r="E35" s="59" t="s">
        <v>71</v>
      </c>
      <c r="F35" s="18" t="s">
        <v>73</v>
      </c>
      <c r="G35" s="18" t="s">
        <v>75</v>
      </c>
      <c r="H35" s="18" t="s">
        <v>76</v>
      </c>
      <c r="I35" s="18" t="s">
        <v>76</v>
      </c>
      <c r="J35" s="19" t="s">
        <v>76</v>
      </c>
      <c r="K35" s="19" t="s">
        <v>76</v>
      </c>
      <c r="L35" s="27"/>
    </row>
    <row r="36" spans="2:12" ht="45" customHeight="1" x14ac:dyDescent="0.15">
      <c r="B36" s="11">
        <v>5</v>
      </c>
      <c r="C36" s="104"/>
      <c r="D36" s="112"/>
      <c r="E36" s="59" t="s">
        <v>216</v>
      </c>
      <c r="F36" s="18" t="s">
        <v>217</v>
      </c>
      <c r="G36" s="18" t="s">
        <v>218</v>
      </c>
      <c r="H36" s="18" t="s">
        <v>219</v>
      </c>
      <c r="I36" s="18"/>
      <c r="J36" s="19" t="s">
        <v>25</v>
      </c>
      <c r="K36" s="19" t="s">
        <v>25</v>
      </c>
      <c r="L36" s="27"/>
    </row>
    <row r="37" spans="2:12" ht="45" customHeight="1" x14ac:dyDescent="0.15">
      <c r="B37" s="11">
        <v>6</v>
      </c>
      <c r="C37" s="104"/>
      <c r="D37" s="112"/>
      <c r="E37" s="59" t="s">
        <v>220</v>
      </c>
      <c r="F37" s="18" t="s">
        <v>221</v>
      </c>
      <c r="G37" s="18" t="s">
        <v>222</v>
      </c>
      <c r="H37" s="18" t="s">
        <v>25</v>
      </c>
      <c r="I37" s="18" t="s">
        <v>25</v>
      </c>
      <c r="J37" s="19" t="s">
        <v>25</v>
      </c>
      <c r="K37" s="19" t="s">
        <v>25</v>
      </c>
      <c r="L37" s="27"/>
    </row>
    <row r="38" spans="2:12" ht="45" customHeight="1" x14ac:dyDescent="0.15">
      <c r="B38" s="11">
        <v>7</v>
      </c>
      <c r="C38" s="104"/>
      <c r="D38" s="113"/>
      <c r="E38" s="59" t="s">
        <v>223</v>
      </c>
      <c r="F38" s="18" t="s">
        <v>224</v>
      </c>
      <c r="G38" s="18" t="s">
        <v>227</v>
      </c>
      <c r="H38" s="89" t="s">
        <v>225</v>
      </c>
      <c r="I38" s="89" t="s">
        <v>226</v>
      </c>
      <c r="J38" s="89" t="s">
        <v>225</v>
      </c>
      <c r="K38" s="89" t="s">
        <v>225</v>
      </c>
      <c r="L38" s="27"/>
    </row>
    <row r="39" spans="2:12" ht="45" customHeight="1" x14ac:dyDescent="0.15">
      <c r="B39" s="11">
        <v>8</v>
      </c>
      <c r="C39" s="104"/>
      <c r="D39" s="85" t="s">
        <v>228</v>
      </c>
      <c r="E39" s="59" t="s">
        <v>229</v>
      </c>
      <c r="F39" s="18" t="s">
        <v>230</v>
      </c>
      <c r="G39" s="18" t="s">
        <v>232</v>
      </c>
      <c r="H39" s="90" t="s">
        <v>231</v>
      </c>
      <c r="I39" s="89"/>
      <c r="J39" s="89"/>
      <c r="K39" s="89"/>
      <c r="L39" s="27"/>
    </row>
    <row r="40" spans="2:12" ht="45" customHeight="1" x14ac:dyDescent="0.15">
      <c r="B40" s="11">
        <v>9</v>
      </c>
      <c r="C40" s="104"/>
      <c r="D40" s="101" t="s">
        <v>65</v>
      </c>
      <c r="E40" s="59" t="s">
        <v>128</v>
      </c>
      <c r="F40" s="18" t="s">
        <v>66</v>
      </c>
      <c r="G40" s="18" t="s">
        <v>142</v>
      </c>
      <c r="H40" s="18" t="s">
        <v>26</v>
      </c>
      <c r="I40" s="91" t="s">
        <v>26</v>
      </c>
      <c r="J40" s="91" t="s">
        <v>26</v>
      </c>
      <c r="K40" s="91"/>
      <c r="L40" s="26"/>
    </row>
    <row r="41" spans="2:12" ht="45" customHeight="1" x14ac:dyDescent="0.15">
      <c r="B41" s="11">
        <v>10</v>
      </c>
      <c r="C41" s="104"/>
      <c r="D41" s="101"/>
      <c r="E41" s="59" t="s">
        <v>77</v>
      </c>
      <c r="F41" s="18" t="s">
        <v>120</v>
      </c>
      <c r="G41" s="18" t="s">
        <v>78</v>
      </c>
      <c r="H41" s="18" t="s">
        <v>207</v>
      </c>
      <c r="I41" s="18" t="s">
        <v>207</v>
      </c>
      <c r="J41" s="18"/>
      <c r="K41" s="18"/>
      <c r="L41" s="26"/>
    </row>
    <row r="42" spans="2:12" ht="45" customHeight="1" x14ac:dyDescent="0.15">
      <c r="B42" s="11">
        <v>11</v>
      </c>
      <c r="C42" s="104"/>
      <c r="D42" s="85" t="s">
        <v>147</v>
      </c>
      <c r="E42" s="59" t="s">
        <v>99</v>
      </c>
      <c r="F42" s="18" t="s">
        <v>204</v>
      </c>
      <c r="G42" s="18" t="s">
        <v>100</v>
      </c>
      <c r="H42" s="18" t="s">
        <v>202</v>
      </c>
      <c r="I42" s="18"/>
      <c r="J42" s="18" t="s">
        <v>203</v>
      </c>
      <c r="K42" s="18"/>
      <c r="L42" s="28"/>
    </row>
    <row r="43" spans="2:12" ht="45" customHeight="1" x14ac:dyDescent="0.15">
      <c r="B43" s="11">
        <v>12</v>
      </c>
      <c r="C43" s="104"/>
      <c r="D43" s="101" t="s">
        <v>119</v>
      </c>
      <c r="E43" s="60" t="s">
        <v>20</v>
      </c>
      <c r="F43" s="18" t="s">
        <v>62</v>
      </c>
      <c r="G43" s="40" t="s">
        <v>86</v>
      </c>
      <c r="H43" s="40" t="s">
        <v>196</v>
      </c>
      <c r="I43" s="40"/>
      <c r="J43" s="40" t="s">
        <v>196</v>
      </c>
      <c r="K43" s="40" t="s">
        <v>196</v>
      </c>
      <c r="L43" s="53"/>
    </row>
    <row r="44" spans="2:12" ht="45" customHeight="1" x14ac:dyDescent="0.15">
      <c r="B44" s="11">
        <v>13</v>
      </c>
      <c r="C44" s="104"/>
      <c r="D44" s="101"/>
      <c r="E44" s="60" t="s">
        <v>80</v>
      </c>
      <c r="F44" s="18" t="s">
        <v>82</v>
      </c>
      <c r="G44" s="40" t="s">
        <v>85</v>
      </c>
      <c r="H44" s="40" t="s">
        <v>25</v>
      </c>
      <c r="I44" s="40" t="s">
        <v>25</v>
      </c>
      <c r="J44" s="40" t="s">
        <v>25</v>
      </c>
      <c r="K44" s="40" t="s">
        <v>25</v>
      </c>
      <c r="L44" s="53"/>
    </row>
    <row r="45" spans="2:12" ht="45" customHeight="1" x14ac:dyDescent="0.15">
      <c r="B45" s="11">
        <v>14</v>
      </c>
      <c r="C45" s="104"/>
      <c r="D45" s="101"/>
      <c r="E45" s="60" t="s">
        <v>129</v>
      </c>
      <c r="F45" s="18" t="s">
        <v>83</v>
      </c>
      <c r="G45" s="40" t="s">
        <v>19</v>
      </c>
      <c r="H45" s="40" t="s">
        <v>162</v>
      </c>
      <c r="I45" s="40"/>
      <c r="J45" s="40"/>
      <c r="K45" s="40"/>
      <c r="L45" s="53"/>
    </row>
    <row r="46" spans="2:12" ht="45" customHeight="1" x14ac:dyDescent="0.15">
      <c r="B46" s="11">
        <v>15</v>
      </c>
      <c r="C46" s="104"/>
      <c r="D46" s="101"/>
      <c r="E46" s="60" t="s">
        <v>79</v>
      </c>
      <c r="F46" s="18" t="s">
        <v>81</v>
      </c>
      <c r="G46" s="40" t="s">
        <v>84</v>
      </c>
      <c r="H46" s="40" t="s">
        <v>173</v>
      </c>
      <c r="I46" s="40"/>
      <c r="J46" s="40"/>
      <c r="K46" s="40"/>
      <c r="L46" s="53"/>
    </row>
    <row r="47" spans="2:12" ht="45" customHeight="1" x14ac:dyDescent="0.15">
      <c r="B47" s="11">
        <v>16</v>
      </c>
      <c r="C47" s="104"/>
      <c r="D47" s="101"/>
      <c r="E47" s="60" t="s">
        <v>130</v>
      </c>
      <c r="F47" s="18" t="s">
        <v>136</v>
      </c>
      <c r="G47" s="40" t="s">
        <v>143</v>
      </c>
      <c r="H47" s="80" t="s">
        <v>210</v>
      </c>
      <c r="I47" s="80" t="s">
        <v>209</v>
      </c>
      <c r="J47" s="80" t="s">
        <v>210</v>
      </c>
      <c r="K47" s="80" t="s">
        <v>210</v>
      </c>
      <c r="L47" s="54" t="s">
        <v>145</v>
      </c>
    </row>
    <row r="48" spans="2:12" ht="45" customHeight="1" x14ac:dyDescent="0.15">
      <c r="B48" s="11">
        <v>17</v>
      </c>
      <c r="C48" s="104"/>
      <c r="D48" s="101"/>
      <c r="E48" s="60" t="s">
        <v>131</v>
      </c>
      <c r="F48" s="18" t="s">
        <v>181</v>
      </c>
      <c r="G48" s="40" t="s">
        <v>182</v>
      </c>
      <c r="H48" s="40" t="s">
        <v>183</v>
      </c>
      <c r="I48" s="40" t="s">
        <v>18</v>
      </c>
      <c r="J48" s="40" t="s">
        <v>18</v>
      </c>
      <c r="K48" s="40" t="s">
        <v>18</v>
      </c>
      <c r="L48" s="54"/>
    </row>
    <row r="49" spans="2:12" ht="45" customHeight="1" x14ac:dyDescent="0.15">
      <c r="B49" s="11">
        <v>18</v>
      </c>
      <c r="C49" s="104"/>
      <c r="D49" s="101"/>
      <c r="E49" s="60" t="s">
        <v>211</v>
      </c>
      <c r="F49" s="18" t="s">
        <v>212</v>
      </c>
      <c r="G49" s="40" t="s">
        <v>213</v>
      </c>
      <c r="H49" s="40" t="s">
        <v>214</v>
      </c>
      <c r="I49" s="40" t="s">
        <v>214</v>
      </c>
      <c r="J49" s="40" t="s">
        <v>214</v>
      </c>
      <c r="K49" s="40" t="s">
        <v>215</v>
      </c>
      <c r="L49" s="54"/>
    </row>
    <row r="50" spans="2:12" ht="45" customHeight="1" x14ac:dyDescent="0.15">
      <c r="B50" s="11">
        <v>19</v>
      </c>
      <c r="C50" s="104"/>
      <c r="D50" s="86" t="s">
        <v>67</v>
      </c>
      <c r="E50" s="45" t="s">
        <v>132</v>
      </c>
      <c r="F50" s="18" t="s">
        <v>87</v>
      </c>
      <c r="G50" s="18" t="s">
        <v>180</v>
      </c>
      <c r="H50" s="18" t="s">
        <v>179</v>
      </c>
      <c r="I50" s="18"/>
      <c r="J50" s="18"/>
      <c r="K50" s="18" t="s">
        <v>179</v>
      </c>
      <c r="L50" s="52"/>
    </row>
    <row r="51" spans="2:12" ht="45" customHeight="1" x14ac:dyDescent="0.15">
      <c r="B51" s="11">
        <v>20</v>
      </c>
      <c r="C51" s="104"/>
      <c r="D51" s="107" t="s">
        <v>148</v>
      </c>
      <c r="E51" s="45" t="s">
        <v>21</v>
      </c>
      <c r="F51" s="18" t="s">
        <v>91</v>
      </c>
      <c r="G51" s="18" t="s">
        <v>93</v>
      </c>
      <c r="H51" s="18" t="s">
        <v>175</v>
      </c>
      <c r="I51" s="18" t="s">
        <v>175</v>
      </c>
      <c r="J51" s="18" t="s">
        <v>175</v>
      </c>
      <c r="K51" s="18" t="s">
        <v>175</v>
      </c>
      <c r="L51" s="52"/>
    </row>
    <row r="52" spans="2:12" ht="45" customHeight="1" x14ac:dyDescent="0.15">
      <c r="B52" s="11">
        <v>21</v>
      </c>
      <c r="C52" s="104"/>
      <c r="D52" s="108"/>
      <c r="E52" s="45" t="s">
        <v>89</v>
      </c>
      <c r="F52" s="18" t="s">
        <v>90</v>
      </c>
      <c r="G52" s="18" t="s">
        <v>92</v>
      </c>
      <c r="H52" s="67" t="s">
        <v>144</v>
      </c>
      <c r="I52" s="67" t="s">
        <v>144</v>
      </c>
      <c r="J52" s="67" t="s">
        <v>144</v>
      </c>
      <c r="K52" s="67" t="s">
        <v>144</v>
      </c>
      <c r="L52" s="52" t="s">
        <v>145</v>
      </c>
    </row>
    <row r="53" spans="2:12" ht="45" customHeight="1" x14ac:dyDescent="0.15">
      <c r="B53" s="11">
        <v>22</v>
      </c>
      <c r="C53" s="104"/>
      <c r="D53" s="85" t="s">
        <v>124</v>
      </c>
      <c r="E53" s="81" t="s">
        <v>192</v>
      </c>
      <c r="F53" s="67" t="s">
        <v>97</v>
      </c>
      <c r="G53" s="67" t="s">
        <v>193</v>
      </c>
      <c r="H53" s="67" t="s">
        <v>98</v>
      </c>
      <c r="I53" s="67"/>
      <c r="J53" s="67"/>
      <c r="K53" s="67" t="s">
        <v>98</v>
      </c>
      <c r="L53" s="68"/>
    </row>
    <row r="54" spans="2:12" ht="45" customHeight="1" x14ac:dyDescent="0.15">
      <c r="B54" s="11">
        <v>23</v>
      </c>
      <c r="C54" s="105"/>
      <c r="D54" s="109" t="s">
        <v>125</v>
      </c>
      <c r="E54" s="45" t="s">
        <v>22</v>
      </c>
      <c r="F54" s="18" t="s">
        <v>69</v>
      </c>
      <c r="G54" s="18" t="s">
        <v>96</v>
      </c>
      <c r="H54" s="18" t="s">
        <v>194</v>
      </c>
      <c r="I54" s="18"/>
      <c r="J54" s="18" t="s">
        <v>195</v>
      </c>
      <c r="K54" s="18"/>
      <c r="L54" s="55"/>
    </row>
    <row r="55" spans="2:12" ht="45" customHeight="1" x14ac:dyDescent="0.15">
      <c r="B55" s="11">
        <v>24</v>
      </c>
      <c r="C55" s="105"/>
      <c r="D55" s="109"/>
      <c r="E55" s="45" t="s">
        <v>94</v>
      </c>
      <c r="F55" s="18" t="s">
        <v>137</v>
      </c>
      <c r="G55" s="18" t="s">
        <v>95</v>
      </c>
      <c r="H55" s="18" t="s">
        <v>162</v>
      </c>
      <c r="I55" s="18"/>
      <c r="J55" s="18"/>
      <c r="K55" s="18"/>
      <c r="L55" s="55"/>
    </row>
    <row r="56" spans="2:12" ht="45" customHeight="1" thickBot="1" x14ac:dyDescent="0.2">
      <c r="B56" s="15">
        <v>25</v>
      </c>
      <c r="C56" s="106"/>
      <c r="D56" s="110"/>
      <c r="E56" s="58" t="s">
        <v>133</v>
      </c>
      <c r="F56" s="56" t="s">
        <v>138</v>
      </c>
      <c r="G56" s="56" t="s">
        <v>146</v>
      </c>
      <c r="H56" s="56" t="s">
        <v>17</v>
      </c>
      <c r="I56" s="56"/>
      <c r="J56" s="56"/>
      <c r="K56" s="56" t="s">
        <v>174</v>
      </c>
      <c r="L56" s="57"/>
    </row>
    <row r="60" spans="2:12" x14ac:dyDescent="0.5">
      <c r="F60" s="48"/>
    </row>
  </sheetData>
  <mergeCells count="24">
    <mergeCell ref="B2:L2"/>
    <mergeCell ref="B3:L3"/>
    <mergeCell ref="G4:G5"/>
    <mergeCell ref="B4:B5"/>
    <mergeCell ref="C4:C5"/>
    <mergeCell ref="F4:F5"/>
    <mergeCell ref="E4:E5"/>
    <mergeCell ref="D4:D5"/>
    <mergeCell ref="L4:L5"/>
    <mergeCell ref="H4:K4"/>
    <mergeCell ref="B6:E6"/>
    <mergeCell ref="B7:E7"/>
    <mergeCell ref="C11:C16"/>
    <mergeCell ref="D24:D27"/>
    <mergeCell ref="B31:E31"/>
    <mergeCell ref="C18:C30"/>
    <mergeCell ref="B17:E17"/>
    <mergeCell ref="D40:D41"/>
    <mergeCell ref="D18:D21"/>
    <mergeCell ref="C32:C56"/>
    <mergeCell ref="D51:D52"/>
    <mergeCell ref="D54:D56"/>
    <mergeCell ref="D43:D49"/>
    <mergeCell ref="D32:D38"/>
  </mergeCells>
  <phoneticPr fontId="2" type="noConversion"/>
  <pageMargins left="0.23622047244094491" right="0.23622047244094491" top="0.39370078740157483" bottom="0.39370078740157483" header="0.31496062992125984" footer="0.31496062992125984"/>
  <pageSetup paperSize="8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EY31"/>
  <sheetViews>
    <sheetView zoomScale="50" zoomScaleNormal="50" workbookViewId="0">
      <selection activeCell="B2" sqref="B2:L2"/>
    </sheetView>
  </sheetViews>
  <sheetFormatPr defaultRowHeight="13.5" x14ac:dyDescent="0.15"/>
  <cols>
    <col min="1" max="1" width="4.44140625" customWidth="1"/>
    <col min="2" max="2" width="7.44140625" bestFit="1" customWidth="1"/>
    <col min="3" max="3" width="11.33203125" customWidth="1"/>
    <col min="4" max="4" width="12.6640625" customWidth="1"/>
    <col min="5" max="5" width="37.21875" customWidth="1"/>
    <col min="6" max="6" width="31" style="1" customWidth="1"/>
    <col min="7" max="7" width="22.6640625" style="1" customWidth="1"/>
    <col min="8" max="11" width="15.77734375" customWidth="1"/>
    <col min="12" max="12" width="37.6640625" style="1" customWidth="1"/>
  </cols>
  <sheetData>
    <row r="1" spans="2:12 16379:16379" ht="39" customHeight="1" x14ac:dyDescent="0.15"/>
    <row r="2" spans="2:12 16379:16379" ht="47.25" customHeight="1" x14ac:dyDescent="0.15">
      <c r="B2" s="138" t="s">
        <v>154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</row>
    <row r="3" spans="2:12 16379:16379" ht="31.5" customHeight="1" thickBot="1" x14ac:dyDescent="0.2">
      <c r="B3" s="139" t="s">
        <v>11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</row>
    <row r="4" spans="2:12 16379:16379" ht="50.1" customHeight="1" x14ac:dyDescent="0.15">
      <c r="B4" s="127" t="s">
        <v>3</v>
      </c>
      <c r="C4" s="129" t="s">
        <v>4</v>
      </c>
      <c r="D4" s="129" t="s">
        <v>5</v>
      </c>
      <c r="E4" s="125" t="s">
        <v>0</v>
      </c>
      <c r="F4" s="125" t="s">
        <v>2</v>
      </c>
      <c r="G4" s="125" t="s">
        <v>1</v>
      </c>
      <c r="H4" s="125" t="s">
        <v>8</v>
      </c>
      <c r="I4" s="125"/>
      <c r="J4" s="125"/>
      <c r="K4" s="125"/>
      <c r="L4" s="131" t="s">
        <v>10</v>
      </c>
    </row>
    <row r="5" spans="2:12 16379:16379" ht="50.1" hidden="1" customHeight="1" x14ac:dyDescent="0.15">
      <c r="B5" s="128"/>
      <c r="C5" s="130"/>
      <c r="D5" s="130"/>
      <c r="E5" s="126"/>
      <c r="F5" s="126"/>
      <c r="G5" s="126"/>
      <c r="H5" s="7" t="s">
        <v>106</v>
      </c>
      <c r="I5" s="7" t="s">
        <v>107</v>
      </c>
      <c r="J5" s="7" t="s">
        <v>108</v>
      </c>
      <c r="K5" s="7" t="s">
        <v>109</v>
      </c>
      <c r="L5" s="132"/>
    </row>
    <row r="6" spans="2:12 16379:16379" ht="50.1" customHeight="1" x14ac:dyDescent="0.15">
      <c r="B6" s="128"/>
      <c r="C6" s="130"/>
      <c r="D6" s="130"/>
      <c r="E6" s="126"/>
      <c r="F6" s="126"/>
      <c r="G6" s="126"/>
      <c r="H6" s="7" t="s">
        <v>156</v>
      </c>
      <c r="I6" s="7" t="s">
        <v>157</v>
      </c>
      <c r="J6" s="7" t="s">
        <v>158</v>
      </c>
      <c r="K6" s="7" t="s">
        <v>159</v>
      </c>
      <c r="L6" s="132"/>
    </row>
    <row r="7" spans="2:12 16379:16379" ht="50.1" customHeight="1" x14ac:dyDescent="0.15">
      <c r="B7" s="114" t="s">
        <v>9</v>
      </c>
      <c r="C7" s="115"/>
      <c r="D7" s="115"/>
      <c r="E7" s="115"/>
      <c r="F7" s="41"/>
      <c r="G7" s="3"/>
      <c r="H7" s="3">
        <f>H8+H16</f>
        <v>7</v>
      </c>
      <c r="I7" s="3">
        <f t="shared" ref="I7:J7" si="0">I8+I16</f>
        <v>6</v>
      </c>
      <c r="J7" s="3">
        <f t="shared" si="0"/>
        <v>8</v>
      </c>
      <c r="K7" s="3">
        <f>K8+K18</f>
        <v>17</v>
      </c>
      <c r="L7" s="14"/>
    </row>
    <row r="8" spans="2:12 16379:16379" ht="50.1" customHeight="1" x14ac:dyDescent="0.15">
      <c r="B8" s="135" t="s">
        <v>104</v>
      </c>
      <c r="C8" s="136"/>
      <c r="D8" s="136"/>
      <c r="E8" s="136"/>
      <c r="F8" s="16" t="str">
        <f>COUNTA(F9:F15)&amp;"개소"</f>
        <v>7개소</v>
      </c>
      <c r="G8" s="16"/>
      <c r="H8" s="16">
        <f>COUNTA(H9:H17)</f>
        <v>7</v>
      </c>
      <c r="I8" s="16">
        <f t="shared" ref="I8:K8" si="1">COUNTA(I9:I17)</f>
        <v>6</v>
      </c>
      <c r="J8" s="16">
        <f t="shared" si="1"/>
        <v>8</v>
      </c>
      <c r="K8" s="16">
        <f t="shared" si="1"/>
        <v>9</v>
      </c>
      <c r="L8" s="8"/>
    </row>
    <row r="9" spans="2:12 16379:16379" ht="50.1" customHeight="1" x14ac:dyDescent="0.15">
      <c r="B9" s="50">
        <v>1</v>
      </c>
      <c r="C9" s="31" t="s">
        <v>101</v>
      </c>
      <c r="D9" s="31" t="s">
        <v>6</v>
      </c>
      <c r="E9" s="43" t="s">
        <v>13</v>
      </c>
      <c r="F9" s="43" t="s">
        <v>29</v>
      </c>
      <c r="G9" s="32" t="s">
        <v>14</v>
      </c>
      <c r="H9" s="32" t="s">
        <v>15</v>
      </c>
      <c r="I9" s="32" t="s">
        <v>15</v>
      </c>
      <c r="J9" s="32" t="s">
        <v>15</v>
      </c>
      <c r="K9" s="32" t="s">
        <v>15</v>
      </c>
      <c r="L9" s="98" t="s">
        <v>103</v>
      </c>
    </row>
    <row r="10" spans="2:12 16379:16379" ht="50.1" customHeight="1" x14ac:dyDescent="0.15">
      <c r="B10" s="50">
        <v>2</v>
      </c>
      <c r="C10" s="31" t="s">
        <v>101</v>
      </c>
      <c r="D10" s="31" t="s">
        <v>12</v>
      </c>
      <c r="E10" s="43" t="s">
        <v>151</v>
      </c>
      <c r="F10" s="43" t="s">
        <v>184</v>
      </c>
      <c r="G10" s="32" t="s">
        <v>185</v>
      </c>
      <c r="H10" s="32" t="s">
        <v>15</v>
      </c>
      <c r="I10" s="32" t="s">
        <v>15</v>
      </c>
      <c r="J10" s="32" t="s">
        <v>15</v>
      </c>
      <c r="K10" s="32" t="s">
        <v>15</v>
      </c>
      <c r="L10" s="34" t="s">
        <v>103</v>
      </c>
    </row>
    <row r="11" spans="2:12 16379:16379" s="4" customFormat="1" ht="50.1" customHeight="1" x14ac:dyDescent="0.25">
      <c r="B11" s="50">
        <v>3</v>
      </c>
      <c r="C11" s="31" t="s">
        <v>36</v>
      </c>
      <c r="D11" s="31" t="s">
        <v>30</v>
      </c>
      <c r="E11" s="43" t="s">
        <v>31</v>
      </c>
      <c r="F11" s="43" t="s">
        <v>27</v>
      </c>
      <c r="G11" s="32" t="s">
        <v>28</v>
      </c>
      <c r="H11" s="32" t="s">
        <v>15</v>
      </c>
      <c r="I11" s="32" t="s">
        <v>15</v>
      </c>
      <c r="J11" s="32" t="s">
        <v>15</v>
      </c>
      <c r="K11" s="32" t="s">
        <v>15</v>
      </c>
      <c r="L11" s="34" t="s">
        <v>103</v>
      </c>
      <c r="XEY11" s="10"/>
    </row>
    <row r="12" spans="2:12 16379:16379" s="4" customFormat="1" ht="50.1" customHeight="1" x14ac:dyDescent="0.25">
      <c r="B12" s="13">
        <v>4</v>
      </c>
      <c r="C12" s="102" t="s">
        <v>36</v>
      </c>
      <c r="D12" s="93" t="s">
        <v>41</v>
      </c>
      <c r="E12" s="44" t="s">
        <v>32</v>
      </c>
      <c r="F12" s="44" t="s">
        <v>37</v>
      </c>
      <c r="G12" s="23" t="s">
        <v>44</v>
      </c>
      <c r="H12" s="23" t="s">
        <v>45</v>
      </c>
      <c r="I12" s="23" t="s">
        <v>186</v>
      </c>
      <c r="J12" s="23" t="s">
        <v>45</v>
      </c>
      <c r="K12" s="23" t="s">
        <v>45</v>
      </c>
      <c r="L12" s="22"/>
      <c r="XEY12" s="17"/>
    </row>
    <row r="13" spans="2:12 16379:16379" s="4" customFormat="1" ht="45" customHeight="1" x14ac:dyDescent="0.25">
      <c r="B13" s="13">
        <v>5</v>
      </c>
      <c r="C13" s="102"/>
      <c r="D13" s="93" t="s">
        <v>42</v>
      </c>
      <c r="E13" s="44" t="s">
        <v>33</v>
      </c>
      <c r="F13" s="44" t="s">
        <v>38</v>
      </c>
      <c r="G13" s="23" t="s">
        <v>46</v>
      </c>
      <c r="H13" s="23"/>
      <c r="I13" s="23"/>
      <c r="J13" s="23" t="s">
        <v>110</v>
      </c>
      <c r="K13" s="23" t="s">
        <v>111</v>
      </c>
      <c r="L13" s="12"/>
      <c r="XEY13" s="17"/>
    </row>
    <row r="14" spans="2:12 16379:16379" s="4" customFormat="1" ht="45" customHeight="1" x14ac:dyDescent="0.25">
      <c r="B14" s="13">
        <v>6</v>
      </c>
      <c r="C14" s="102"/>
      <c r="D14" s="93" t="s">
        <v>43</v>
      </c>
      <c r="E14" s="74" t="s">
        <v>34</v>
      </c>
      <c r="F14" s="74" t="s">
        <v>39</v>
      </c>
      <c r="G14" s="75" t="s">
        <v>47</v>
      </c>
      <c r="H14" s="75" t="s">
        <v>112</v>
      </c>
      <c r="I14" s="75" t="s">
        <v>112</v>
      </c>
      <c r="J14" s="75" t="s">
        <v>112</v>
      </c>
      <c r="K14" s="75" t="s">
        <v>112</v>
      </c>
      <c r="L14" s="12"/>
      <c r="XEY14" s="17"/>
    </row>
    <row r="15" spans="2:12 16379:16379" s="4" customFormat="1" ht="45" customHeight="1" x14ac:dyDescent="0.25">
      <c r="B15" s="13">
        <v>7</v>
      </c>
      <c r="C15" s="102"/>
      <c r="D15" s="93" t="s">
        <v>12</v>
      </c>
      <c r="E15" s="44" t="s">
        <v>35</v>
      </c>
      <c r="F15" s="44" t="s">
        <v>40</v>
      </c>
      <c r="G15" s="23" t="s">
        <v>48</v>
      </c>
      <c r="H15" s="23" t="s">
        <v>112</v>
      </c>
      <c r="I15" s="23" t="s">
        <v>112</v>
      </c>
      <c r="J15" s="23" t="s">
        <v>111</v>
      </c>
      <c r="K15" s="23" t="s">
        <v>162</v>
      </c>
      <c r="L15" s="22" t="s">
        <v>163</v>
      </c>
      <c r="XEY15" s="17"/>
    </row>
    <row r="16" spans="2:12 16379:16379" s="4" customFormat="1" ht="45" customHeight="1" x14ac:dyDescent="0.25">
      <c r="B16" s="13">
        <v>8</v>
      </c>
      <c r="C16" s="102"/>
      <c r="D16" s="93" t="s">
        <v>6</v>
      </c>
      <c r="E16" s="44" t="s">
        <v>237</v>
      </c>
      <c r="F16" s="44" t="s">
        <v>238</v>
      </c>
      <c r="G16" s="23" t="s">
        <v>239</v>
      </c>
      <c r="H16" s="23"/>
      <c r="I16" s="23"/>
      <c r="J16" s="23"/>
      <c r="K16" s="23" t="s">
        <v>240</v>
      </c>
      <c r="L16" s="22"/>
    </row>
    <row r="17" spans="2:12" ht="50.1" customHeight="1" x14ac:dyDescent="0.15">
      <c r="B17" s="13">
        <v>9</v>
      </c>
      <c r="C17" s="102"/>
      <c r="D17" s="93" t="s">
        <v>54</v>
      </c>
      <c r="E17" s="44" t="s">
        <v>233</v>
      </c>
      <c r="F17" s="44" t="s">
        <v>234</v>
      </c>
      <c r="G17" s="23" t="s">
        <v>235</v>
      </c>
      <c r="H17" s="23" t="s">
        <v>236</v>
      </c>
      <c r="I17" s="23"/>
      <c r="J17" s="23" t="s">
        <v>236</v>
      </c>
      <c r="K17" s="23" t="s">
        <v>236</v>
      </c>
      <c r="L17" s="22"/>
    </row>
    <row r="18" spans="2:12" ht="50.1" customHeight="1" x14ac:dyDescent="0.15">
      <c r="B18" s="121" t="s">
        <v>49</v>
      </c>
      <c r="C18" s="122"/>
      <c r="D18" s="122"/>
      <c r="E18" s="122"/>
      <c r="F18" s="16" t="str">
        <f>COUNTA(F19:F31)&amp;"개소"</f>
        <v>13개소</v>
      </c>
      <c r="G18" s="16"/>
      <c r="H18" s="16">
        <f>COUNTA(H19:H31)</f>
        <v>13</v>
      </c>
      <c r="I18" s="16">
        <f>COUNTA(I19:I31)</f>
        <v>5</v>
      </c>
      <c r="J18" s="16">
        <f>COUNTA(J19:J31)</f>
        <v>11</v>
      </c>
      <c r="K18" s="16">
        <f>COUNTA(K19:K31)</f>
        <v>8</v>
      </c>
      <c r="L18" s="8"/>
    </row>
    <row r="19" spans="2:12" ht="50.1" customHeight="1" x14ac:dyDescent="0.15">
      <c r="B19" s="13">
        <v>1</v>
      </c>
      <c r="C19" s="101" t="s">
        <v>49</v>
      </c>
      <c r="D19" s="102" t="s">
        <v>12</v>
      </c>
      <c r="E19" s="44" t="s">
        <v>50</v>
      </c>
      <c r="F19" s="44" t="s">
        <v>51</v>
      </c>
      <c r="G19" s="23" t="s">
        <v>52</v>
      </c>
      <c r="H19" s="23" t="s">
        <v>53</v>
      </c>
      <c r="I19" s="23"/>
      <c r="J19" s="23" t="s">
        <v>53</v>
      </c>
      <c r="K19" s="23"/>
      <c r="L19" s="12"/>
    </row>
    <row r="20" spans="2:12" ht="50.1" customHeight="1" x14ac:dyDescent="0.15">
      <c r="B20" s="13">
        <v>2</v>
      </c>
      <c r="C20" s="101"/>
      <c r="D20" s="102"/>
      <c r="E20" s="44" t="s">
        <v>164</v>
      </c>
      <c r="F20" s="44" t="s">
        <v>165</v>
      </c>
      <c r="G20" s="23" t="s">
        <v>166</v>
      </c>
      <c r="H20" s="23" t="s">
        <v>111</v>
      </c>
      <c r="I20" s="23"/>
      <c r="J20" s="23" t="s">
        <v>111</v>
      </c>
      <c r="K20" s="23" t="s">
        <v>111</v>
      </c>
      <c r="L20" s="12"/>
    </row>
    <row r="21" spans="2:12" ht="50.1" customHeight="1" x14ac:dyDescent="0.15">
      <c r="B21" s="13">
        <v>3</v>
      </c>
      <c r="C21" s="101"/>
      <c r="D21" s="102"/>
      <c r="E21" s="44" t="s">
        <v>113</v>
      </c>
      <c r="F21" s="44" t="s">
        <v>150</v>
      </c>
      <c r="G21" s="23" t="s">
        <v>114</v>
      </c>
      <c r="H21" s="23" t="s">
        <v>16</v>
      </c>
      <c r="I21" s="23"/>
      <c r="J21" s="23" t="s">
        <v>16</v>
      </c>
      <c r="K21" s="23"/>
      <c r="L21" s="12"/>
    </row>
    <row r="22" spans="2:12" ht="50.1" customHeight="1" x14ac:dyDescent="0.15">
      <c r="B22" s="13">
        <v>4</v>
      </c>
      <c r="C22" s="101"/>
      <c r="D22" s="102"/>
      <c r="E22" s="94" t="s">
        <v>188</v>
      </c>
      <c r="F22" s="94" t="s">
        <v>189</v>
      </c>
      <c r="G22" s="95" t="s">
        <v>190</v>
      </c>
      <c r="H22" s="95" t="s">
        <v>191</v>
      </c>
      <c r="I22" s="23"/>
      <c r="J22" s="95" t="s">
        <v>191</v>
      </c>
      <c r="K22" s="95" t="s">
        <v>191</v>
      </c>
      <c r="L22" s="26"/>
    </row>
    <row r="23" spans="2:12" ht="50.1" customHeight="1" x14ac:dyDescent="0.15">
      <c r="B23" s="13">
        <v>5</v>
      </c>
      <c r="C23" s="101"/>
      <c r="D23" s="93" t="s">
        <v>42</v>
      </c>
      <c r="E23" s="94" t="s">
        <v>168</v>
      </c>
      <c r="F23" s="94" t="s">
        <v>169</v>
      </c>
      <c r="G23" s="95" t="s">
        <v>170</v>
      </c>
      <c r="H23" s="95" t="s">
        <v>171</v>
      </c>
      <c r="I23" s="23"/>
      <c r="J23" s="95" t="s">
        <v>171</v>
      </c>
      <c r="K23" s="95" t="s">
        <v>171</v>
      </c>
      <c r="L23" s="26"/>
    </row>
    <row r="24" spans="2:12" ht="50.1" customHeight="1" x14ac:dyDescent="0.15">
      <c r="B24" s="13">
        <v>6</v>
      </c>
      <c r="C24" s="101"/>
      <c r="D24" s="93" t="s">
        <v>54</v>
      </c>
      <c r="E24" s="44" t="s">
        <v>55</v>
      </c>
      <c r="F24" s="44" t="s">
        <v>56</v>
      </c>
      <c r="G24" s="23" t="s">
        <v>178</v>
      </c>
      <c r="H24" s="23" t="s">
        <v>115</v>
      </c>
      <c r="I24" s="23"/>
      <c r="J24" s="23"/>
      <c r="K24" s="23"/>
      <c r="L24" s="22" t="s">
        <v>116</v>
      </c>
    </row>
    <row r="25" spans="2:12" ht="50.1" customHeight="1" x14ac:dyDescent="0.15">
      <c r="B25" s="13">
        <v>7</v>
      </c>
      <c r="C25" s="101"/>
      <c r="D25" s="102" t="s">
        <v>41</v>
      </c>
      <c r="E25" s="44" t="s">
        <v>117</v>
      </c>
      <c r="F25" s="44" t="s">
        <v>172</v>
      </c>
      <c r="G25" s="23" t="s">
        <v>118</v>
      </c>
      <c r="H25" s="23" t="s">
        <v>18</v>
      </c>
      <c r="I25" s="23" t="s">
        <v>18</v>
      </c>
      <c r="J25" s="23" t="s">
        <v>18</v>
      </c>
      <c r="K25" s="23" t="s">
        <v>18</v>
      </c>
      <c r="L25" s="22"/>
    </row>
    <row r="26" spans="2:12" ht="50.1" customHeight="1" x14ac:dyDescent="0.15">
      <c r="B26" s="13">
        <v>8</v>
      </c>
      <c r="C26" s="101"/>
      <c r="D26" s="102"/>
      <c r="E26" s="44" t="s">
        <v>61</v>
      </c>
      <c r="F26" s="44" t="s">
        <v>62</v>
      </c>
      <c r="G26" s="23" t="s">
        <v>63</v>
      </c>
      <c r="H26" s="23" t="s">
        <v>111</v>
      </c>
      <c r="I26" s="23"/>
      <c r="J26" s="23" t="s">
        <v>16</v>
      </c>
      <c r="K26" s="23" t="s">
        <v>177</v>
      </c>
      <c r="L26" s="22"/>
    </row>
    <row r="27" spans="2:12" ht="50.1" customHeight="1" x14ac:dyDescent="0.15">
      <c r="B27" s="13">
        <v>9</v>
      </c>
      <c r="C27" s="101"/>
      <c r="D27" s="102"/>
      <c r="E27" s="44" t="s">
        <v>58</v>
      </c>
      <c r="F27" s="44" t="s">
        <v>59</v>
      </c>
      <c r="G27" s="23" t="s">
        <v>60</v>
      </c>
      <c r="H27" s="23" t="s">
        <v>23</v>
      </c>
      <c r="I27" s="23"/>
      <c r="J27" s="23" t="s">
        <v>23</v>
      </c>
      <c r="K27" s="23" t="s">
        <v>23</v>
      </c>
      <c r="L27" s="22"/>
    </row>
    <row r="28" spans="2:12" ht="50.1" customHeight="1" x14ac:dyDescent="0.15">
      <c r="B28" s="13">
        <v>10</v>
      </c>
      <c r="C28" s="101"/>
      <c r="D28" s="102"/>
      <c r="E28" s="44" t="s">
        <v>57</v>
      </c>
      <c r="F28" s="44" t="s">
        <v>59</v>
      </c>
      <c r="G28" s="23" t="s">
        <v>208</v>
      </c>
      <c r="H28" s="23" t="s">
        <v>16</v>
      </c>
      <c r="I28" s="23" t="s">
        <v>16</v>
      </c>
      <c r="J28" s="23"/>
      <c r="K28" s="23"/>
      <c r="L28" s="12"/>
    </row>
    <row r="29" spans="2:12" ht="50.1" customHeight="1" x14ac:dyDescent="0.15">
      <c r="B29" s="13">
        <v>11</v>
      </c>
      <c r="C29" s="101"/>
      <c r="D29" s="93" t="s">
        <v>65</v>
      </c>
      <c r="E29" s="96" t="s">
        <v>64</v>
      </c>
      <c r="F29" s="44" t="s">
        <v>66</v>
      </c>
      <c r="G29" s="97" t="s">
        <v>121</v>
      </c>
      <c r="H29" s="97" t="s">
        <v>26</v>
      </c>
      <c r="I29" s="97" t="s">
        <v>26</v>
      </c>
      <c r="J29" s="97" t="s">
        <v>111</v>
      </c>
      <c r="K29" s="97"/>
      <c r="L29" s="22"/>
    </row>
    <row r="30" spans="2:12" ht="50.1" customHeight="1" x14ac:dyDescent="0.15">
      <c r="B30" s="13">
        <v>12</v>
      </c>
      <c r="C30" s="101"/>
      <c r="D30" s="93" t="s">
        <v>67</v>
      </c>
      <c r="E30" s="96" t="s">
        <v>122</v>
      </c>
      <c r="F30" s="44" t="s">
        <v>88</v>
      </c>
      <c r="G30" s="97" t="s">
        <v>123</v>
      </c>
      <c r="H30" s="97" t="s">
        <v>24</v>
      </c>
      <c r="I30" s="97" t="s">
        <v>24</v>
      </c>
      <c r="J30" s="97" t="s">
        <v>24</v>
      </c>
      <c r="K30" s="97" t="s">
        <v>24</v>
      </c>
      <c r="L30" s="22"/>
    </row>
    <row r="31" spans="2:12" ht="50.1" customHeight="1" thickBot="1" x14ac:dyDescent="0.2">
      <c r="B31" s="99">
        <v>13</v>
      </c>
      <c r="C31" s="137"/>
      <c r="D31" s="82" t="s">
        <v>149</v>
      </c>
      <c r="E31" s="100" t="s">
        <v>197</v>
      </c>
      <c r="F31" s="100" t="s">
        <v>201</v>
      </c>
      <c r="G31" s="83" t="s">
        <v>198</v>
      </c>
      <c r="H31" s="83" t="s">
        <v>199</v>
      </c>
      <c r="I31" s="83" t="s">
        <v>200</v>
      </c>
      <c r="J31" s="83" t="s">
        <v>199</v>
      </c>
      <c r="K31" s="83" t="s">
        <v>199</v>
      </c>
      <c r="L31" s="84"/>
    </row>
  </sheetData>
  <mergeCells count="17">
    <mergeCell ref="B2:L2"/>
    <mergeCell ref="B3:L3"/>
    <mergeCell ref="B4:B6"/>
    <mergeCell ref="C4:C6"/>
    <mergeCell ref="D4:D6"/>
    <mergeCell ref="E4:E6"/>
    <mergeCell ref="F4:F6"/>
    <mergeCell ref="G4:G6"/>
    <mergeCell ref="H4:K4"/>
    <mergeCell ref="L4:L6"/>
    <mergeCell ref="B7:E7"/>
    <mergeCell ref="B8:E8"/>
    <mergeCell ref="C12:C17"/>
    <mergeCell ref="B18:E18"/>
    <mergeCell ref="C19:C31"/>
    <mergeCell ref="D19:D22"/>
    <mergeCell ref="D25:D2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32"/>
  <sheetViews>
    <sheetView zoomScale="50" zoomScaleNormal="50" workbookViewId="0">
      <selection activeCell="B2" sqref="B2:L2"/>
    </sheetView>
  </sheetViews>
  <sheetFormatPr defaultRowHeight="13.5" x14ac:dyDescent="0.15"/>
  <cols>
    <col min="1" max="1" width="4.44140625" customWidth="1"/>
    <col min="2" max="2" width="4.77734375" customWidth="1"/>
    <col min="3" max="3" width="11.33203125" customWidth="1"/>
    <col min="4" max="4" width="12.6640625" customWidth="1"/>
    <col min="5" max="5" width="37.21875" customWidth="1"/>
    <col min="6" max="6" width="31" style="1" customWidth="1"/>
    <col min="7" max="7" width="22.6640625" style="1" customWidth="1"/>
    <col min="8" max="11" width="15.77734375" customWidth="1"/>
    <col min="12" max="12" width="37.6640625" style="1" customWidth="1"/>
  </cols>
  <sheetData>
    <row r="1" spans="2:12" ht="39" customHeight="1" x14ac:dyDescent="0.15"/>
    <row r="2" spans="2:12" ht="54.75" customHeight="1" x14ac:dyDescent="0.15">
      <c r="B2" s="138" t="s">
        <v>155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</row>
    <row r="3" spans="2:12" ht="31.5" customHeight="1" thickBot="1" x14ac:dyDescent="0.2">
      <c r="B3" s="139" t="s">
        <v>105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</row>
    <row r="4" spans="2:12" ht="50.1" customHeight="1" x14ac:dyDescent="0.15">
      <c r="B4" s="127" t="s">
        <v>3</v>
      </c>
      <c r="C4" s="129" t="s">
        <v>4</v>
      </c>
      <c r="D4" s="129" t="s">
        <v>5</v>
      </c>
      <c r="E4" s="125" t="s">
        <v>0</v>
      </c>
      <c r="F4" s="125" t="s">
        <v>2</v>
      </c>
      <c r="G4" s="125" t="s">
        <v>1</v>
      </c>
      <c r="H4" s="125" t="s">
        <v>8</v>
      </c>
      <c r="I4" s="125"/>
      <c r="J4" s="125"/>
      <c r="K4" s="125"/>
      <c r="L4" s="131" t="s">
        <v>10</v>
      </c>
    </row>
    <row r="5" spans="2:12" ht="50.1" hidden="1" customHeight="1" x14ac:dyDescent="0.15">
      <c r="B5" s="128"/>
      <c r="C5" s="130"/>
      <c r="D5" s="130"/>
      <c r="E5" s="126"/>
      <c r="F5" s="126"/>
      <c r="G5" s="126"/>
      <c r="H5" s="7" t="s">
        <v>106</v>
      </c>
      <c r="I5" s="7" t="s">
        <v>107</v>
      </c>
      <c r="J5" s="7" t="s">
        <v>108</v>
      </c>
      <c r="K5" s="7" t="s">
        <v>109</v>
      </c>
      <c r="L5" s="132"/>
    </row>
    <row r="6" spans="2:12" ht="50.1" customHeight="1" x14ac:dyDescent="0.15">
      <c r="B6" s="128"/>
      <c r="C6" s="130"/>
      <c r="D6" s="130"/>
      <c r="E6" s="126"/>
      <c r="F6" s="126"/>
      <c r="G6" s="126"/>
      <c r="H6" s="7" t="s">
        <v>156</v>
      </c>
      <c r="I6" s="7" t="s">
        <v>157</v>
      </c>
      <c r="J6" s="7" t="s">
        <v>158</v>
      </c>
      <c r="K6" s="7" t="s">
        <v>159</v>
      </c>
      <c r="L6" s="132"/>
    </row>
    <row r="7" spans="2:12" ht="39.75" customHeight="1" thickBot="1" x14ac:dyDescent="0.2">
      <c r="B7" s="121" t="s">
        <v>7</v>
      </c>
      <c r="C7" s="122"/>
      <c r="D7" s="122"/>
      <c r="E7" s="122"/>
      <c r="F7" s="16" t="str">
        <f>COUNTA(F8:F27)&amp;"개소"</f>
        <v>20개소</v>
      </c>
      <c r="G7" s="16"/>
      <c r="H7" s="16">
        <f>COUNTA(H8:H32)</f>
        <v>25</v>
      </c>
      <c r="I7" s="16">
        <f t="shared" ref="I7:K7" si="0">COUNTA(I8:I32)</f>
        <v>13</v>
      </c>
      <c r="J7" s="16">
        <f t="shared" si="0"/>
        <v>15</v>
      </c>
      <c r="K7" s="16">
        <f t="shared" si="0"/>
        <v>15</v>
      </c>
      <c r="L7" s="8"/>
    </row>
    <row r="8" spans="2:12" ht="50.1" customHeight="1" x14ac:dyDescent="0.5">
      <c r="B8" s="92">
        <v>1</v>
      </c>
      <c r="C8" s="103"/>
      <c r="D8" s="111" t="s">
        <v>6</v>
      </c>
      <c r="E8" s="79" t="s">
        <v>126</v>
      </c>
      <c r="F8" s="71" t="s">
        <v>134</v>
      </c>
      <c r="G8" s="71" t="s">
        <v>139</v>
      </c>
      <c r="H8" s="71" t="s">
        <v>187</v>
      </c>
      <c r="I8" s="71"/>
      <c r="J8" s="72"/>
      <c r="K8" s="72"/>
      <c r="L8" s="73"/>
    </row>
    <row r="9" spans="2:12" ht="50.1" customHeight="1" x14ac:dyDescent="0.15">
      <c r="B9" s="11">
        <v>2</v>
      </c>
      <c r="C9" s="104"/>
      <c r="D9" s="112"/>
      <c r="E9" s="59" t="s">
        <v>127</v>
      </c>
      <c r="F9" s="18" t="s">
        <v>135</v>
      </c>
      <c r="G9" s="18" t="s">
        <v>140</v>
      </c>
      <c r="H9" s="18" t="s">
        <v>205</v>
      </c>
      <c r="I9" s="18" t="s">
        <v>206</v>
      </c>
      <c r="J9" s="19"/>
      <c r="K9" s="19"/>
      <c r="L9" s="12"/>
    </row>
    <row r="10" spans="2:12" ht="50.1" customHeight="1" x14ac:dyDescent="0.15">
      <c r="B10" s="11">
        <v>3</v>
      </c>
      <c r="C10" s="104"/>
      <c r="D10" s="112"/>
      <c r="E10" s="59" t="s">
        <v>70</v>
      </c>
      <c r="F10" s="18" t="s">
        <v>72</v>
      </c>
      <c r="G10" s="18" t="s">
        <v>74</v>
      </c>
      <c r="H10" s="18" t="s">
        <v>173</v>
      </c>
      <c r="I10" s="18" t="s">
        <v>141</v>
      </c>
      <c r="J10" s="19" t="s">
        <v>141</v>
      </c>
      <c r="K10" s="19" t="s">
        <v>141</v>
      </c>
      <c r="L10" s="12"/>
    </row>
    <row r="11" spans="2:12" ht="50.1" customHeight="1" x14ac:dyDescent="0.15">
      <c r="B11" s="11">
        <v>4</v>
      </c>
      <c r="C11" s="104"/>
      <c r="D11" s="112"/>
      <c r="E11" s="59" t="s">
        <v>71</v>
      </c>
      <c r="F11" s="18" t="s">
        <v>73</v>
      </c>
      <c r="G11" s="18" t="s">
        <v>75</v>
      </c>
      <c r="H11" s="18" t="s">
        <v>76</v>
      </c>
      <c r="I11" s="18" t="s">
        <v>76</v>
      </c>
      <c r="J11" s="19" t="s">
        <v>76</v>
      </c>
      <c r="K11" s="19" t="s">
        <v>76</v>
      </c>
      <c r="L11" s="27"/>
    </row>
    <row r="12" spans="2:12" ht="50.1" customHeight="1" x14ac:dyDescent="0.15">
      <c r="B12" s="11">
        <v>5</v>
      </c>
      <c r="C12" s="104"/>
      <c r="D12" s="112"/>
      <c r="E12" s="59" t="s">
        <v>216</v>
      </c>
      <c r="F12" s="18" t="s">
        <v>217</v>
      </c>
      <c r="G12" s="18" t="s">
        <v>218</v>
      </c>
      <c r="H12" s="18" t="s">
        <v>219</v>
      </c>
      <c r="I12" s="18"/>
      <c r="J12" s="19" t="s">
        <v>25</v>
      </c>
      <c r="K12" s="19" t="s">
        <v>25</v>
      </c>
      <c r="L12" s="27"/>
    </row>
    <row r="13" spans="2:12" ht="50.1" customHeight="1" x14ac:dyDescent="0.15">
      <c r="B13" s="11">
        <v>6</v>
      </c>
      <c r="C13" s="104"/>
      <c r="D13" s="112"/>
      <c r="E13" s="59" t="s">
        <v>220</v>
      </c>
      <c r="F13" s="18" t="s">
        <v>221</v>
      </c>
      <c r="G13" s="18" t="s">
        <v>222</v>
      </c>
      <c r="H13" s="18" t="s">
        <v>219</v>
      </c>
      <c r="I13" s="18" t="s">
        <v>25</v>
      </c>
      <c r="J13" s="19" t="s">
        <v>25</v>
      </c>
      <c r="K13" s="19" t="s">
        <v>25</v>
      </c>
      <c r="L13" s="27"/>
    </row>
    <row r="14" spans="2:12" ht="50.1" customHeight="1" x14ac:dyDescent="0.15">
      <c r="B14" s="11">
        <v>7</v>
      </c>
      <c r="C14" s="104"/>
      <c r="D14" s="113"/>
      <c r="E14" s="59" t="s">
        <v>223</v>
      </c>
      <c r="F14" s="18" t="s">
        <v>224</v>
      </c>
      <c r="G14" s="18" t="s">
        <v>227</v>
      </c>
      <c r="H14" s="89" t="s">
        <v>225</v>
      </c>
      <c r="I14" s="89" t="s">
        <v>226</v>
      </c>
      <c r="J14" s="89" t="s">
        <v>225</v>
      </c>
      <c r="K14" s="89" t="s">
        <v>225</v>
      </c>
      <c r="L14" s="27"/>
    </row>
    <row r="15" spans="2:12" ht="50.1" customHeight="1" x14ac:dyDescent="0.15">
      <c r="B15" s="11">
        <v>8</v>
      </c>
      <c r="C15" s="104"/>
      <c r="D15" s="87" t="s">
        <v>54</v>
      </c>
      <c r="E15" s="59" t="s">
        <v>229</v>
      </c>
      <c r="F15" s="18" t="s">
        <v>230</v>
      </c>
      <c r="G15" s="18" t="s">
        <v>232</v>
      </c>
      <c r="H15" s="90" t="s">
        <v>111</v>
      </c>
      <c r="I15" s="89"/>
      <c r="J15" s="89"/>
      <c r="K15" s="89"/>
      <c r="L15" s="27"/>
    </row>
    <row r="16" spans="2:12" ht="50.1" customHeight="1" x14ac:dyDescent="0.15">
      <c r="B16" s="11">
        <v>9</v>
      </c>
      <c r="C16" s="104"/>
      <c r="D16" s="101" t="s">
        <v>65</v>
      </c>
      <c r="E16" s="59" t="s">
        <v>128</v>
      </c>
      <c r="F16" s="18" t="s">
        <v>66</v>
      </c>
      <c r="G16" s="18" t="s">
        <v>142</v>
      </c>
      <c r="H16" s="18" t="s">
        <v>26</v>
      </c>
      <c r="I16" s="91" t="s">
        <v>26</v>
      </c>
      <c r="J16" s="91" t="s">
        <v>26</v>
      </c>
      <c r="K16" s="91"/>
      <c r="L16" s="26"/>
    </row>
    <row r="17" spans="2:12" ht="50.1" customHeight="1" x14ac:dyDescent="0.15">
      <c r="B17" s="11">
        <v>10</v>
      </c>
      <c r="C17" s="104"/>
      <c r="D17" s="101"/>
      <c r="E17" s="59" t="s">
        <v>77</v>
      </c>
      <c r="F17" s="18" t="s">
        <v>120</v>
      </c>
      <c r="G17" s="18" t="s">
        <v>78</v>
      </c>
      <c r="H17" s="18" t="s">
        <v>207</v>
      </c>
      <c r="I17" s="18" t="s">
        <v>207</v>
      </c>
      <c r="J17" s="18"/>
      <c r="K17" s="18"/>
      <c r="L17" s="26"/>
    </row>
    <row r="18" spans="2:12" ht="50.1" customHeight="1" x14ac:dyDescent="0.15">
      <c r="B18" s="11">
        <v>11</v>
      </c>
      <c r="C18" s="104"/>
      <c r="D18" s="87" t="s">
        <v>147</v>
      </c>
      <c r="E18" s="59" t="s">
        <v>99</v>
      </c>
      <c r="F18" s="18" t="s">
        <v>204</v>
      </c>
      <c r="G18" s="18" t="s">
        <v>100</v>
      </c>
      <c r="H18" s="18" t="s">
        <v>174</v>
      </c>
      <c r="I18" s="18"/>
      <c r="J18" s="18" t="s">
        <v>112</v>
      </c>
      <c r="K18" s="18"/>
      <c r="L18" s="28"/>
    </row>
    <row r="19" spans="2:12" ht="50.1" customHeight="1" x14ac:dyDescent="0.15">
      <c r="B19" s="11">
        <v>12</v>
      </c>
      <c r="C19" s="104"/>
      <c r="D19" s="101" t="s">
        <v>41</v>
      </c>
      <c r="E19" s="60" t="s">
        <v>20</v>
      </c>
      <c r="F19" s="18" t="s">
        <v>62</v>
      </c>
      <c r="G19" s="40" t="s">
        <v>86</v>
      </c>
      <c r="H19" s="40" t="s">
        <v>196</v>
      </c>
      <c r="I19" s="40"/>
      <c r="J19" s="40" t="s">
        <v>196</v>
      </c>
      <c r="K19" s="40" t="s">
        <v>196</v>
      </c>
      <c r="L19" s="53"/>
    </row>
    <row r="20" spans="2:12" ht="50.1" customHeight="1" x14ac:dyDescent="0.15">
      <c r="B20" s="11">
        <v>13</v>
      </c>
      <c r="C20" s="104"/>
      <c r="D20" s="101"/>
      <c r="E20" s="60" t="s">
        <v>80</v>
      </c>
      <c r="F20" s="18" t="s">
        <v>82</v>
      </c>
      <c r="G20" s="40" t="s">
        <v>85</v>
      </c>
      <c r="H20" s="40" t="s">
        <v>25</v>
      </c>
      <c r="I20" s="40" t="s">
        <v>25</v>
      </c>
      <c r="J20" s="40" t="s">
        <v>25</v>
      </c>
      <c r="K20" s="40" t="s">
        <v>25</v>
      </c>
      <c r="L20" s="53"/>
    </row>
    <row r="21" spans="2:12" ht="50.1" customHeight="1" x14ac:dyDescent="0.15">
      <c r="B21" s="11">
        <v>14</v>
      </c>
      <c r="C21" s="104"/>
      <c r="D21" s="101"/>
      <c r="E21" s="60" t="s">
        <v>129</v>
      </c>
      <c r="F21" s="18" t="s">
        <v>83</v>
      </c>
      <c r="G21" s="40" t="s">
        <v>19</v>
      </c>
      <c r="H21" s="40" t="s">
        <v>162</v>
      </c>
      <c r="I21" s="40"/>
      <c r="J21" s="40"/>
      <c r="K21" s="40"/>
      <c r="L21" s="53"/>
    </row>
    <row r="22" spans="2:12" ht="50.1" customHeight="1" x14ac:dyDescent="0.15">
      <c r="B22" s="11">
        <v>15</v>
      </c>
      <c r="C22" s="104"/>
      <c r="D22" s="101"/>
      <c r="E22" s="60" t="s">
        <v>79</v>
      </c>
      <c r="F22" s="18" t="s">
        <v>81</v>
      </c>
      <c r="G22" s="40" t="s">
        <v>84</v>
      </c>
      <c r="H22" s="40" t="s">
        <v>173</v>
      </c>
      <c r="I22" s="40"/>
      <c r="J22" s="40"/>
      <c r="K22" s="40"/>
      <c r="L22" s="53"/>
    </row>
    <row r="23" spans="2:12" ht="50.1" customHeight="1" x14ac:dyDescent="0.15">
      <c r="B23" s="11">
        <v>16</v>
      </c>
      <c r="C23" s="104"/>
      <c r="D23" s="101"/>
      <c r="E23" s="60" t="s">
        <v>130</v>
      </c>
      <c r="F23" s="18" t="s">
        <v>136</v>
      </c>
      <c r="G23" s="40" t="s">
        <v>143</v>
      </c>
      <c r="H23" s="80" t="s">
        <v>210</v>
      </c>
      <c r="I23" s="80" t="s">
        <v>209</v>
      </c>
      <c r="J23" s="80" t="s">
        <v>210</v>
      </c>
      <c r="K23" s="80" t="s">
        <v>210</v>
      </c>
      <c r="L23" s="54" t="s">
        <v>145</v>
      </c>
    </row>
    <row r="24" spans="2:12" ht="50.1" customHeight="1" x14ac:dyDescent="0.15">
      <c r="B24" s="11">
        <v>17</v>
      </c>
      <c r="C24" s="104"/>
      <c r="D24" s="101"/>
      <c r="E24" s="60" t="s">
        <v>131</v>
      </c>
      <c r="F24" s="18" t="s">
        <v>172</v>
      </c>
      <c r="G24" s="40" t="s">
        <v>182</v>
      </c>
      <c r="H24" s="40" t="s">
        <v>171</v>
      </c>
      <c r="I24" s="40" t="s">
        <v>18</v>
      </c>
      <c r="J24" s="40" t="s">
        <v>18</v>
      </c>
      <c r="K24" s="40" t="s">
        <v>18</v>
      </c>
      <c r="L24" s="54"/>
    </row>
    <row r="25" spans="2:12" ht="50.1" customHeight="1" x14ac:dyDescent="0.15">
      <c r="B25" s="11">
        <v>18</v>
      </c>
      <c r="C25" s="104"/>
      <c r="D25" s="101"/>
      <c r="E25" s="60" t="s">
        <v>211</v>
      </c>
      <c r="F25" s="18" t="s">
        <v>212</v>
      </c>
      <c r="G25" s="40" t="s">
        <v>213</v>
      </c>
      <c r="H25" s="40" t="s">
        <v>214</v>
      </c>
      <c r="I25" s="40" t="s">
        <v>214</v>
      </c>
      <c r="J25" s="40" t="s">
        <v>214</v>
      </c>
      <c r="K25" s="40" t="s">
        <v>215</v>
      </c>
      <c r="L25" s="54"/>
    </row>
    <row r="26" spans="2:12" ht="50.1" customHeight="1" x14ac:dyDescent="0.15">
      <c r="B26" s="11">
        <v>19</v>
      </c>
      <c r="C26" s="104"/>
      <c r="D26" s="88" t="s">
        <v>67</v>
      </c>
      <c r="E26" s="45" t="s">
        <v>132</v>
      </c>
      <c r="F26" s="18" t="s">
        <v>87</v>
      </c>
      <c r="G26" s="18" t="s">
        <v>180</v>
      </c>
      <c r="H26" s="18" t="s">
        <v>179</v>
      </c>
      <c r="I26" s="18"/>
      <c r="J26" s="18"/>
      <c r="K26" s="18" t="s">
        <v>179</v>
      </c>
      <c r="L26" s="52"/>
    </row>
    <row r="27" spans="2:12" ht="50.1" customHeight="1" x14ac:dyDescent="0.15">
      <c r="B27" s="11">
        <v>20</v>
      </c>
      <c r="C27" s="104"/>
      <c r="D27" s="107" t="s">
        <v>68</v>
      </c>
      <c r="E27" s="45" t="s">
        <v>21</v>
      </c>
      <c r="F27" s="18" t="s">
        <v>91</v>
      </c>
      <c r="G27" s="18" t="s">
        <v>93</v>
      </c>
      <c r="H27" s="18" t="s">
        <v>175</v>
      </c>
      <c r="I27" s="18" t="s">
        <v>175</v>
      </c>
      <c r="J27" s="18" t="s">
        <v>175</v>
      </c>
      <c r="K27" s="18" t="s">
        <v>175</v>
      </c>
      <c r="L27" s="52"/>
    </row>
    <row r="28" spans="2:12" ht="50.1" customHeight="1" x14ac:dyDescent="0.15">
      <c r="B28" s="11">
        <v>21</v>
      </c>
      <c r="C28" s="104"/>
      <c r="D28" s="108"/>
      <c r="E28" s="45" t="s">
        <v>89</v>
      </c>
      <c r="F28" s="18" t="s">
        <v>90</v>
      </c>
      <c r="G28" s="18" t="s">
        <v>92</v>
      </c>
      <c r="H28" s="67" t="s">
        <v>144</v>
      </c>
      <c r="I28" s="67" t="s">
        <v>144</v>
      </c>
      <c r="J28" s="67" t="s">
        <v>144</v>
      </c>
      <c r="K28" s="67" t="s">
        <v>144</v>
      </c>
      <c r="L28" s="52" t="s">
        <v>145</v>
      </c>
    </row>
    <row r="29" spans="2:12" ht="50.1" customHeight="1" x14ac:dyDescent="0.15">
      <c r="B29" s="11">
        <v>22</v>
      </c>
      <c r="C29" s="104"/>
      <c r="D29" s="87" t="s">
        <v>124</v>
      </c>
      <c r="E29" s="81" t="s">
        <v>192</v>
      </c>
      <c r="F29" s="67" t="s">
        <v>97</v>
      </c>
      <c r="G29" s="67" t="s">
        <v>193</v>
      </c>
      <c r="H29" s="67" t="s">
        <v>98</v>
      </c>
      <c r="I29" s="67"/>
      <c r="J29" s="67"/>
      <c r="K29" s="67" t="s">
        <v>98</v>
      </c>
      <c r="L29" s="68"/>
    </row>
    <row r="30" spans="2:12" ht="50.1" customHeight="1" x14ac:dyDescent="0.15">
      <c r="B30" s="11">
        <v>23</v>
      </c>
      <c r="C30" s="105"/>
      <c r="D30" s="109" t="s">
        <v>125</v>
      </c>
      <c r="E30" s="45" t="s">
        <v>22</v>
      </c>
      <c r="F30" s="18" t="s">
        <v>69</v>
      </c>
      <c r="G30" s="18" t="s">
        <v>96</v>
      </c>
      <c r="H30" s="18" t="s">
        <v>112</v>
      </c>
      <c r="I30" s="18"/>
      <c r="J30" s="18" t="s">
        <v>111</v>
      </c>
      <c r="K30" s="18"/>
      <c r="L30" s="55"/>
    </row>
    <row r="31" spans="2:12" ht="50.1" customHeight="1" x14ac:dyDescent="0.15">
      <c r="B31" s="11">
        <v>24</v>
      </c>
      <c r="C31" s="105"/>
      <c r="D31" s="109"/>
      <c r="E31" s="45" t="s">
        <v>94</v>
      </c>
      <c r="F31" s="18" t="s">
        <v>137</v>
      </c>
      <c r="G31" s="18" t="s">
        <v>95</v>
      </c>
      <c r="H31" s="18" t="s">
        <v>162</v>
      </c>
      <c r="I31" s="18"/>
      <c r="J31" s="18"/>
      <c r="K31" s="18"/>
      <c r="L31" s="55"/>
    </row>
    <row r="32" spans="2:12" ht="50.1" customHeight="1" thickBot="1" x14ac:dyDescent="0.2">
      <c r="B32" s="15">
        <v>25</v>
      </c>
      <c r="C32" s="106"/>
      <c r="D32" s="110"/>
      <c r="E32" s="58" t="s">
        <v>133</v>
      </c>
      <c r="F32" s="56" t="s">
        <v>138</v>
      </c>
      <c r="G32" s="56" t="s">
        <v>146</v>
      </c>
      <c r="H32" s="56" t="s">
        <v>17</v>
      </c>
      <c r="I32" s="56"/>
      <c r="J32" s="56"/>
      <c r="K32" s="56" t="s">
        <v>174</v>
      </c>
      <c r="L32" s="57"/>
    </row>
  </sheetData>
  <mergeCells count="17">
    <mergeCell ref="B7:E7"/>
    <mergeCell ref="G4:G6"/>
    <mergeCell ref="B2:L2"/>
    <mergeCell ref="B3:L3"/>
    <mergeCell ref="H4:K4"/>
    <mergeCell ref="L4:L6"/>
    <mergeCell ref="B4:B6"/>
    <mergeCell ref="C4:C6"/>
    <mergeCell ref="D4:D6"/>
    <mergeCell ref="E4:E6"/>
    <mergeCell ref="F4:F6"/>
    <mergeCell ref="C8:C32"/>
    <mergeCell ref="D8:D14"/>
    <mergeCell ref="D16:D17"/>
    <mergeCell ref="D19:D25"/>
    <mergeCell ref="D27:D28"/>
    <mergeCell ref="D30:D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종합</vt:lpstr>
      <vt:lpstr>의료기관</vt:lpstr>
      <vt:lpstr>약국</vt:lpstr>
      <vt:lpstr>종합!Print_Area</vt:lpstr>
      <vt:lpstr>종합!Print_Titles</vt:lpstr>
    </vt:vector>
  </TitlesOfParts>
  <Company>컴마을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윈도우</dc:creator>
  <cp:lastModifiedBy>Administrator</cp:lastModifiedBy>
  <cp:lastPrinted>2026-02-12T00:53:14Z</cp:lastPrinted>
  <dcterms:created xsi:type="dcterms:W3CDTF">2006-01-10T00:30:21Z</dcterms:created>
  <dcterms:modified xsi:type="dcterms:W3CDTF">2026-09-15T02:41:38Z</dcterms:modified>
</cp:coreProperties>
</file>