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855" windowHeight="11745"/>
  </bookViews>
  <sheets>
    <sheet name="홈페이지게시용" sheetId="1" r:id="rId1"/>
  </sheets>
  <externalReferences>
    <externalReference r:id="rId2"/>
  </externalReferences>
  <definedNames>
    <definedName name="_xlnm._FilterDatabase" localSheetId="0" hidden="1">홈페이지게시용!$A$4:$I$84</definedName>
    <definedName name="_xlnm.Print_Area" localSheetId="0">홈페이지게시용!$A$1:$I$91</definedName>
    <definedName name="_xlnm.Print_Titles" localSheetId="0">홈페이지게시용!$3:$3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1" i="1" l="1"/>
  <c r="H91" i="1" s="1"/>
  <c r="F90" i="1"/>
  <c r="H90" i="1" s="1"/>
  <c r="H89" i="1"/>
  <c r="F89" i="1"/>
  <c r="F88" i="1"/>
  <c r="H88" i="1" s="1"/>
  <c r="F87" i="1"/>
  <c r="H87" i="1" s="1"/>
  <c r="F86" i="1"/>
  <c r="H86" i="1" s="1"/>
  <c r="F85" i="1"/>
  <c r="H85" i="1" s="1"/>
  <c r="F84" i="1"/>
  <c r="H84" i="1" s="1"/>
  <c r="H83" i="1"/>
  <c r="F83" i="1"/>
  <c r="F82" i="1"/>
  <c r="H82" i="1" s="1"/>
  <c r="F81" i="1"/>
  <c r="H81" i="1" s="1"/>
  <c r="F79" i="1"/>
  <c r="H79" i="1" s="1"/>
  <c r="F78" i="1"/>
  <c r="H78" i="1" s="1"/>
  <c r="F77" i="1"/>
  <c r="H77" i="1" s="1"/>
  <c r="H76" i="1"/>
  <c r="F76" i="1"/>
  <c r="F75" i="1"/>
  <c r="H75" i="1" s="1"/>
  <c r="F74" i="1"/>
  <c r="H74" i="1" s="1"/>
  <c r="F72" i="1"/>
  <c r="H72" i="1" s="1"/>
  <c r="F71" i="1"/>
  <c r="H71" i="1" s="1"/>
  <c r="F70" i="1"/>
  <c r="H70" i="1" s="1"/>
  <c r="H69" i="1"/>
  <c r="F69" i="1"/>
  <c r="F68" i="1"/>
  <c r="H68" i="1" s="1"/>
  <c r="F66" i="1"/>
  <c r="H66" i="1" s="1"/>
  <c r="F65" i="1"/>
  <c r="H65" i="1" s="1"/>
  <c r="F64" i="1"/>
  <c r="H64" i="1" s="1"/>
  <c r="F63" i="1"/>
  <c r="H63" i="1" s="1"/>
  <c r="H62" i="1"/>
  <c r="F62" i="1"/>
  <c r="H61" i="1"/>
  <c r="F60" i="1"/>
  <c r="H60" i="1" s="1"/>
  <c r="F59" i="1"/>
  <c r="H59" i="1" s="1"/>
  <c r="H58" i="1"/>
  <c r="F58" i="1"/>
  <c r="F57" i="1"/>
  <c r="H57" i="1" s="1"/>
  <c r="F56" i="1"/>
  <c r="H56" i="1" s="1"/>
  <c r="H55" i="1"/>
  <c r="F55" i="1"/>
  <c r="F54" i="1"/>
  <c r="H54" i="1" s="1"/>
  <c r="F53" i="1"/>
  <c r="H53" i="1" s="1"/>
  <c r="H52" i="1"/>
  <c r="F52" i="1"/>
  <c r="F51" i="1"/>
  <c r="H51" i="1" s="1"/>
  <c r="F50" i="1"/>
  <c r="H50" i="1" s="1"/>
  <c r="H49" i="1"/>
  <c r="F49" i="1"/>
  <c r="F48" i="1"/>
  <c r="H48" i="1" s="1"/>
  <c r="F47" i="1"/>
  <c r="H47" i="1" s="1"/>
  <c r="H46" i="1"/>
  <c r="F46" i="1"/>
  <c r="F45" i="1"/>
  <c r="H45" i="1" s="1"/>
  <c r="F43" i="1"/>
  <c r="H43" i="1" s="1"/>
  <c r="H42" i="1"/>
  <c r="F42" i="1"/>
  <c r="F41" i="1"/>
  <c r="H41" i="1" s="1"/>
  <c r="F40" i="1"/>
  <c r="H40" i="1" s="1"/>
  <c r="H39" i="1"/>
  <c r="F39" i="1"/>
  <c r="F38" i="1"/>
  <c r="H38" i="1" s="1"/>
  <c r="F37" i="1"/>
  <c r="H37" i="1" s="1"/>
  <c r="H36" i="1"/>
  <c r="F36" i="1"/>
  <c r="F35" i="1"/>
  <c r="H35" i="1" s="1"/>
  <c r="F34" i="1"/>
  <c r="H34" i="1" s="1"/>
  <c r="H33" i="1"/>
  <c r="F33" i="1"/>
  <c r="F32" i="1"/>
  <c r="H32" i="1" s="1"/>
  <c r="F31" i="1"/>
  <c r="H31" i="1" s="1"/>
  <c r="H30" i="1"/>
  <c r="F30" i="1"/>
  <c r="F29" i="1"/>
  <c r="H29" i="1" s="1"/>
  <c r="F28" i="1"/>
  <c r="H28" i="1" s="1"/>
  <c r="H27" i="1"/>
  <c r="F27" i="1"/>
  <c r="F26" i="1"/>
  <c r="H26" i="1" s="1"/>
  <c r="F25" i="1"/>
  <c r="H25" i="1" s="1"/>
  <c r="H24" i="1"/>
  <c r="F24" i="1"/>
  <c r="F23" i="1"/>
  <c r="H23" i="1" s="1"/>
  <c r="F22" i="1"/>
  <c r="H22" i="1" s="1"/>
  <c r="H21" i="1"/>
  <c r="F21" i="1"/>
  <c r="F20" i="1"/>
  <c r="H20" i="1" s="1"/>
  <c r="F19" i="1"/>
  <c r="H19" i="1" s="1"/>
  <c r="H18" i="1"/>
  <c r="F18" i="1"/>
  <c r="F17" i="1"/>
  <c r="H17" i="1" s="1"/>
  <c r="F16" i="1"/>
  <c r="H16" i="1" s="1"/>
  <c r="H15" i="1"/>
  <c r="F15" i="1"/>
  <c r="F14" i="1"/>
  <c r="H14" i="1" s="1"/>
  <c r="F13" i="1"/>
  <c r="H13" i="1" s="1"/>
  <c r="H12" i="1"/>
  <c r="F12" i="1"/>
  <c r="F11" i="1"/>
  <c r="H11" i="1" s="1"/>
  <c r="F10" i="1"/>
  <c r="H10" i="1" s="1"/>
  <c r="H9" i="1"/>
  <c r="F9" i="1"/>
  <c r="F8" i="1"/>
  <c r="H8" i="1" s="1"/>
  <c r="F7" i="1"/>
  <c r="H7" i="1" s="1"/>
  <c r="H6" i="1"/>
  <c r="F6" i="1"/>
  <c r="F5" i="1"/>
  <c r="H5" i="1" s="1"/>
  <c r="A1" i="1"/>
</calcChain>
</file>

<file path=xl/sharedStrings.xml><?xml version="1.0" encoding="utf-8"?>
<sst xmlns="http://schemas.openxmlformats.org/spreadsheetml/2006/main" count="202" uniqueCount="173">
  <si>
    <t>(단위 : 원)</t>
    <phoneticPr fontId="3" type="noConversion"/>
  </si>
  <si>
    <t>품    목</t>
  </si>
  <si>
    <t>규격 및 단위</t>
  </si>
  <si>
    <t>처인구</t>
    <phoneticPr fontId="3" type="noConversion"/>
  </si>
  <si>
    <t>기흥구</t>
    <phoneticPr fontId="3" type="noConversion"/>
  </si>
  <si>
    <t>수지구</t>
    <phoneticPr fontId="3" type="noConversion"/>
  </si>
  <si>
    <t>4월둘째주 평균</t>
    <phoneticPr fontId="3" type="noConversion"/>
  </si>
  <si>
    <t>3월넷째주 평균</t>
    <phoneticPr fontId="3" type="noConversion"/>
  </si>
  <si>
    <t>등락률(%)</t>
    <phoneticPr fontId="3" type="noConversion"/>
  </si>
  <si>
    <t>비고</t>
    <phoneticPr fontId="3" type="noConversion"/>
  </si>
  <si>
    <t>개인서비스요금</t>
    <phoneticPr fontId="3" type="noConversion"/>
  </si>
  <si>
    <t>35개 품목</t>
    <phoneticPr fontId="3" type="noConversion"/>
  </si>
  <si>
    <t>냉면</t>
  </si>
  <si>
    <t>대중식당, 1인분</t>
  </si>
  <si>
    <t>비빔밥</t>
  </si>
  <si>
    <t>갈비탕</t>
  </si>
  <si>
    <t>삼계탕</t>
  </si>
  <si>
    <t>설렁탕</t>
  </si>
  <si>
    <t>추어탕</t>
    <phoneticPr fontId="3" type="noConversion"/>
  </si>
  <si>
    <t>순대국</t>
  </si>
  <si>
    <t>김치찌개</t>
  </si>
  <si>
    <t>된장찌개</t>
  </si>
  <si>
    <t>불고기</t>
  </si>
  <si>
    <t>쇠고기, 밥제외(150g)</t>
  </si>
  <si>
    <t>등심(외식)</t>
  </si>
  <si>
    <t xml:space="preserve"> 쇠고기, 밥제외(150g)</t>
  </si>
  <si>
    <t>돼지갈비(외식)</t>
  </si>
  <si>
    <t xml:space="preserve"> 돼지갈비, 밥제외(150g)</t>
  </si>
  <si>
    <t>잔치국수</t>
    <phoneticPr fontId="3" type="noConversion"/>
  </si>
  <si>
    <t>삼겹살(외식)</t>
  </si>
  <si>
    <t xml:space="preserve"> 돼지삼겹살, 밥제외(150g)</t>
  </si>
  <si>
    <t>자장면</t>
  </si>
  <si>
    <t>중화요리점 1인분</t>
  </si>
  <si>
    <t>짬뽕</t>
  </si>
  <si>
    <t>탕수육(소)</t>
    <phoneticPr fontId="3" type="noConversion"/>
  </si>
  <si>
    <t>중화요리점 1접시</t>
  </si>
  <si>
    <t>볶음밥</t>
  </si>
  <si>
    <t>돈가스</t>
  </si>
  <si>
    <t>경양식집 1인분</t>
  </si>
  <si>
    <t>생선초밥</t>
  </si>
  <si>
    <t>일식집 1인분</t>
  </si>
  <si>
    <t>칼국수</t>
  </si>
  <si>
    <t>칼국수 전문점 1인분</t>
  </si>
  <si>
    <t>치킨</t>
  </si>
  <si>
    <t xml:space="preserve">    치킨전문점, 후라이드</t>
  </si>
  <si>
    <t>라면(외식)</t>
  </si>
  <si>
    <t>분식점 1인분</t>
  </si>
  <si>
    <t>김밥</t>
  </si>
  <si>
    <t>햄버거</t>
    <phoneticPr fontId="3" type="noConversion"/>
  </si>
  <si>
    <t>전문점, 불고기버거 1개</t>
    <phoneticPr fontId="3" type="noConversion"/>
  </si>
  <si>
    <t>신규추가</t>
    <phoneticPr fontId="3" type="noConversion"/>
  </si>
  <si>
    <t>피자</t>
    <phoneticPr fontId="3" type="noConversion"/>
  </si>
  <si>
    <t>전문점 불고기피자 1판</t>
    <phoneticPr fontId="3" type="noConversion"/>
  </si>
  <si>
    <t>목욕료</t>
  </si>
  <si>
    <t>성인대중탕</t>
  </si>
  <si>
    <t>이용료</t>
  </si>
  <si>
    <t xml:space="preserve">성인남자, 컷트  </t>
  </si>
  <si>
    <t>미용료(컷트)</t>
  </si>
  <si>
    <t xml:space="preserve">성인여자, 컷트  </t>
  </si>
  <si>
    <t>미용료(퍼머)</t>
  </si>
  <si>
    <t>성인여자, 퍼머</t>
  </si>
  <si>
    <t>세탁료</t>
  </si>
  <si>
    <t xml:space="preserve">신사복/상하 드라이클리닝 </t>
  </si>
  <si>
    <t>의복수선료</t>
  </si>
  <si>
    <t>신사복 하의,길이수선</t>
  </si>
  <si>
    <t>영화관람료</t>
    <phoneticPr fontId="3" type="noConversion"/>
  </si>
  <si>
    <t>주중 상영시간, 1매(입장세 및 문예진흥기금 포함)</t>
  </si>
  <si>
    <t>수영장</t>
    <phoneticPr fontId="3" type="noConversion"/>
  </si>
  <si>
    <t>성인일반 1일입장료(체육기금포함),자유수영</t>
    <phoneticPr fontId="3" type="noConversion"/>
  </si>
  <si>
    <t>볼링장</t>
    <phoneticPr fontId="3" type="noConversion"/>
  </si>
  <si>
    <t>일반인, 평일 오후시간(신발제외), 1시간</t>
  </si>
  <si>
    <t>골프연습장</t>
    <phoneticPr fontId="3" type="noConversion"/>
  </si>
  <si>
    <t>스크린골프, 주중 18시이후, 18홀 성인1인</t>
    <phoneticPr fontId="3" type="noConversion"/>
  </si>
  <si>
    <t>노래방</t>
    <phoneticPr fontId="3" type="noConversion"/>
  </si>
  <si>
    <t>일반성인, 저녁,일반실,1시간</t>
    <phoneticPr fontId="3" type="noConversion"/>
  </si>
  <si>
    <t>당구장</t>
    <phoneticPr fontId="3" type="noConversion"/>
  </si>
  <si>
    <t>쿠션 당구대, 일반인, 저녁시간 1시간</t>
  </si>
  <si>
    <t>PC방</t>
    <phoneticPr fontId="3" type="noConversion"/>
  </si>
  <si>
    <t>기본시간 1회, 비회원</t>
    <phoneticPr fontId="3" type="noConversion"/>
  </si>
  <si>
    <t>농산물</t>
    <phoneticPr fontId="3" type="noConversion"/>
  </si>
  <si>
    <t>22개 품목</t>
    <phoneticPr fontId="3" type="noConversion"/>
  </si>
  <si>
    <t>쌀</t>
  </si>
  <si>
    <t>백옥쌀 10kg</t>
  </si>
  <si>
    <t>무</t>
  </si>
  <si>
    <t>잎 없는 것, 1개</t>
  </si>
  <si>
    <t>배추</t>
  </si>
  <si>
    <t>1포기</t>
  </si>
  <si>
    <t>대파</t>
  </si>
  <si>
    <t>한단</t>
  </si>
  <si>
    <t>양파</t>
  </si>
  <si>
    <t>잎 없는 것, 1㎏, 소</t>
  </si>
  <si>
    <t>시금치</t>
  </si>
  <si>
    <t>신선한 것, 한단</t>
  </si>
  <si>
    <t>콩나물</t>
  </si>
  <si>
    <t>신선한 것, 200g (풀무원)</t>
  </si>
  <si>
    <t>상추</t>
  </si>
  <si>
    <t>적상추, 100g</t>
  </si>
  <si>
    <t>오이</t>
  </si>
  <si>
    <t>1개(개당 25㎝)</t>
  </si>
  <si>
    <t>호박</t>
  </si>
  <si>
    <t>애호박 300g, 1개</t>
  </si>
  <si>
    <t>감자</t>
  </si>
  <si>
    <t>신선한 것, 1㎏</t>
  </si>
  <si>
    <t>마늘</t>
  </si>
  <si>
    <t>깐마늘, 중품, 1㎏</t>
  </si>
  <si>
    <t>사과</t>
  </si>
  <si>
    <t>부사, 1개(개당 300g)</t>
  </si>
  <si>
    <t>배</t>
  </si>
  <si>
    <t>신고, 1개(개당 600g)</t>
  </si>
  <si>
    <t>밤</t>
  </si>
  <si>
    <t>안 깐 것, 1㎏</t>
  </si>
  <si>
    <t>대추</t>
  </si>
  <si>
    <t>말린 것 100g</t>
  </si>
  <si>
    <t>포도</t>
  </si>
  <si>
    <t>샤인머스켓, 1㎏ (국산)</t>
  </si>
  <si>
    <t>감</t>
  </si>
  <si>
    <t>단감 5개(개당 200g)</t>
  </si>
  <si>
    <t>귤</t>
  </si>
  <si>
    <t>제주산 5kg</t>
  </si>
  <si>
    <t>수박</t>
  </si>
  <si>
    <t>하우스, 1개(개당 6㎏)</t>
  </si>
  <si>
    <t>딸기</t>
  </si>
  <si>
    <t>하우스, 개량종, 500g</t>
  </si>
  <si>
    <t>바나나</t>
  </si>
  <si>
    <t>수입 ,1㎏, 한송이</t>
  </si>
  <si>
    <t>축산물</t>
    <phoneticPr fontId="3" type="noConversion"/>
  </si>
  <si>
    <t>5개 품목</t>
    <phoneticPr fontId="3" type="noConversion"/>
  </si>
  <si>
    <t>쇠고기</t>
  </si>
  <si>
    <t>한우정육(등심1등급) 100g</t>
  </si>
  <si>
    <t>한우정육(양지살-국거리) 100g</t>
  </si>
  <si>
    <t>돼지고기</t>
  </si>
  <si>
    <t>생삽겹살(국내산) 100g</t>
  </si>
  <si>
    <t>닭고기</t>
  </si>
  <si>
    <t xml:space="preserve">육계생닭(목,발제거)(중) 1kg </t>
  </si>
  <si>
    <t>달걀</t>
  </si>
  <si>
    <t xml:space="preserve">특란, 60g/일반란 1판 </t>
  </si>
  <si>
    <t>수산물</t>
    <phoneticPr fontId="3" type="noConversion"/>
  </si>
  <si>
    <t>6개 품목</t>
    <phoneticPr fontId="3" type="noConversion"/>
  </si>
  <si>
    <t>조기</t>
  </si>
  <si>
    <t>(수입,냉동)25㎝(250g정도)1마리</t>
  </si>
  <si>
    <t>갈치</t>
  </si>
  <si>
    <t>(국산,생물)제주, 60㎝(300g정도)1마리</t>
  </si>
  <si>
    <t>명태,동태</t>
  </si>
  <si>
    <t>(수입,냉동)러시아, 40㎝(800g정도)1마리</t>
  </si>
  <si>
    <t>고등어</t>
  </si>
  <si>
    <t>(국산,생물)20㎝(400g정도)/1마리</t>
  </si>
  <si>
    <t>오징어</t>
  </si>
  <si>
    <t>(국산,생물)20㎝, 250g</t>
  </si>
  <si>
    <t>마른멸치</t>
  </si>
  <si>
    <t>국물용 100g</t>
  </si>
  <si>
    <t>기타</t>
    <phoneticPr fontId="3" type="noConversion"/>
  </si>
  <si>
    <t>11개 품목</t>
    <phoneticPr fontId="3" type="noConversion"/>
  </si>
  <si>
    <t>맛김</t>
    <phoneticPr fontId="3" type="noConversion"/>
  </si>
  <si>
    <t xml:space="preserve">풀무원맛김(5g*9봉) </t>
  </si>
  <si>
    <t>두부</t>
  </si>
  <si>
    <t>풀무원 찌개용 340g</t>
  </si>
  <si>
    <t>참기름</t>
  </si>
  <si>
    <t>오뚜기, 고소한 참기름 160ml</t>
  </si>
  <si>
    <t>고춧가루</t>
  </si>
  <si>
    <t>국산 500g</t>
  </si>
  <si>
    <t>라면</t>
    <phoneticPr fontId="3" type="noConversion"/>
  </si>
  <si>
    <t>4개입(신라면),1봉</t>
    <phoneticPr fontId="3" type="noConversion"/>
  </si>
  <si>
    <t>밀가루</t>
    <phoneticPr fontId="3" type="noConversion"/>
  </si>
  <si>
    <t>1kg</t>
  </si>
  <si>
    <t>설탕</t>
    <phoneticPr fontId="3" type="noConversion"/>
  </si>
  <si>
    <t>식용유</t>
    <phoneticPr fontId="3" type="noConversion"/>
  </si>
  <si>
    <t>900ml</t>
  </si>
  <si>
    <t>우유</t>
    <phoneticPr fontId="3" type="noConversion"/>
  </si>
  <si>
    <t>서울우유 1000ml</t>
  </si>
  <si>
    <t>커피믹스</t>
    <phoneticPr fontId="3" type="noConversion"/>
  </si>
  <si>
    <t>맥심 50개입 1상자</t>
    <phoneticPr fontId="3" type="noConversion"/>
  </si>
  <si>
    <t>화장지</t>
    <phoneticPr fontId="3" type="noConversion"/>
  </si>
  <si>
    <t>깨끗한 나라, 3겹,1롤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</si>
</sst>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%"/>
    <numFmt numFmtId="177" formatCode="#,##0.00_ ;[Red]\-#,##0.00\ "/>
  </numFmts>
  <fonts count="14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20"/>
      <name val="HY그래픽M"/>
      <family val="1"/>
      <charset val="129"/>
    </font>
    <font>
      <sz val="8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left" vertical="center" shrinkToFit="1"/>
      <protection locked="0"/>
    </xf>
    <xf numFmtId="41" fontId="5" fillId="0" borderId="0" xfId="0" applyNumberFormat="1" applyFont="1" applyFill="1" applyProtection="1">
      <alignment vertical="center"/>
      <protection locked="0"/>
    </xf>
    <xf numFmtId="41" fontId="5" fillId="0" borderId="0" xfId="0" applyNumberFormat="1" applyFont="1" applyFill="1" applyAlignment="1" applyProtection="1">
      <protection locked="0"/>
    </xf>
    <xf numFmtId="41" fontId="5" fillId="0" borderId="0" xfId="1" applyFont="1" applyFill="1" applyProtection="1">
      <alignment vertical="center"/>
      <protection locked="0"/>
    </xf>
    <xf numFmtId="176" fontId="5" fillId="0" borderId="0" xfId="2" applyNumberFormat="1" applyFont="1" applyFill="1" applyAlignment="1" applyProtection="1">
      <protection locked="0"/>
    </xf>
    <xf numFmtId="41" fontId="5" fillId="0" borderId="0" xfId="0" applyNumberFormat="1" applyFont="1" applyFill="1" applyAlignment="1" applyProtection="1">
      <alignment horizontal="center"/>
      <protection locked="0"/>
    </xf>
    <xf numFmtId="0" fontId="6" fillId="3" borderId="2" xfId="0" applyNumberFormat="1" applyFont="1" applyFill="1" applyBorder="1" applyAlignment="1" applyProtection="1">
      <alignment horizontal="center" vertical="center"/>
      <protection locked="0"/>
    </xf>
    <xf numFmtId="0" fontId="6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6" fillId="3" borderId="4" xfId="0" applyNumberFormat="1" applyFont="1" applyFill="1" applyBorder="1" applyAlignment="1" applyProtection="1">
      <alignment horizontal="center" vertical="center"/>
      <protection locked="0"/>
    </xf>
    <xf numFmtId="41" fontId="6" fillId="3" borderId="5" xfId="0" applyNumberFormat="1" applyFont="1" applyFill="1" applyBorder="1" applyAlignment="1" applyProtection="1">
      <alignment horizontal="center" vertical="center"/>
      <protection locked="0"/>
    </xf>
    <xf numFmtId="41" fontId="6" fillId="3" borderId="6" xfId="0" applyNumberFormat="1" applyFont="1" applyFill="1" applyBorder="1" applyAlignment="1" applyProtection="1">
      <alignment horizontal="center" vertical="center"/>
      <protection locked="0"/>
    </xf>
    <xf numFmtId="41" fontId="6" fillId="3" borderId="7" xfId="1" applyFont="1" applyFill="1" applyBorder="1" applyAlignment="1" applyProtection="1">
      <alignment horizontal="center" vertical="center"/>
      <protection locked="0"/>
    </xf>
    <xf numFmtId="41" fontId="6" fillId="3" borderId="7" xfId="3" applyNumberFormat="1" applyFont="1" applyFill="1" applyBorder="1" applyAlignment="1" applyProtection="1">
      <alignment horizontal="center" vertical="center"/>
      <protection locked="0"/>
    </xf>
    <xf numFmtId="176" fontId="6" fillId="3" borderId="8" xfId="2" applyNumberFormat="1" applyFont="1" applyFill="1" applyBorder="1" applyAlignment="1" applyProtection="1">
      <alignment horizontal="center" vertical="center"/>
      <protection locked="0"/>
    </xf>
    <xf numFmtId="10" fontId="6" fillId="3" borderId="8" xfId="2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Protection="1">
      <alignment vertical="center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0" fontId="7" fillId="5" borderId="10" xfId="0" applyNumberFormat="1" applyFont="1" applyFill="1" applyBorder="1" applyAlignment="1" applyProtection="1">
      <alignment horizontal="center" vertical="center" shrinkToFit="1"/>
      <protection locked="0"/>
    </xf>
    <xf numFmtId="41" fontId="8" fillId="5" borderId="11" xfId="3" applyNumberFormat="1" applyFont="1" applyFill="1" applyBorder="1" applyAlignment="1" applyProtection="1">
      <alignment vertical="center"/>
      <protection locked="0"/>
    </xf>
    <xf numFmtId="41" fontId="8" fillId="5" borderId="12" xfId="3" applyNumberFormat="1" applyFont="1" applyFill="1" applyBorder="1" applyAlignment="1" applyProtection="1">
      <alignment vertical="center"/>
      <protection locked="0"/>
    </xf>
    <xf numFmtId="41" fontId="8" fillId="5" borderId="13" xfId="3" applyNumberFormat="1" applyFont="1" applyFill="1" applyBorder="1" applyAlignment="1" applyProtection="1">
      <alignment vertical="center"/>
      <protection locked="0"/>
    </xf>
    <xf numFmtId="41" fontId="8" fillId="5" borderId="14" xfId="3" applyNumberFormat="1" applyFont="1" applyFill="1" applyBorder="1" applyAlignment="1" applyProtection="1">
      <alignment vertical="center"/>
      <protection locked="0"/>
    </xf>
    <xf numFmtId="41" fontId="8" fillId="5" borderId="15" xfId="3" applyNumberFormat="1" applyFont="1" applyFill="1" applyBorder="1" applyAlignment="1" applyProtection="1">
      <alignment vertical="center"/>
      <protection locked="0"/>
    </xf>
    <xf numFmtId="10" fontId="7" fillId="5" borderId="16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Protection="1">
      <alignment vertical="center"/>
      <protection locked="0"/>
    </xf>
    <xf numFmtId="0" fontId="8" fillId="0" borderId="17" xfId="0" applyNumberFormat="1" applyFont="1" applyFill="1" applyBorder="1" applyAlignment="1" applyProtection="1">
      <alignment horizontal="center" vertical="center"/>
      <protection locked="0"/>
    </xf>
    <xf numFmtId="0" fontId="8" fillId="0" borderId="18" xfId="0" applyNumberFormat="1" applyFont="1" applyBorder="1" applyAlignment="1" applyProtection="1">
      <alignment horizontal="center" vertical="center" shrinkToFit="1"/>
      <protection locked="0"/>
    </xf>
    <xf numFmtId="41" fontId="8" fillId="0" borderId="14" xfId="3" applyNumberFormat="1" applyFont="1" applyFill="1" applyBorder="1" applyAlignment="1" applyProtection="1">
      <alignment vertical="center"/>
    </xf>
    <xf numFmtId="41" fontId="8" fillId="0" borderId="12" xfId="0" applyNumberFormat="1" applyFont="1" applyFill="1" applyBorder="1" applyAlignment="1" applyProtection="1">
      <alignment vertical="center"/>
    </xf>
    <xf numFmtId="41" fontId="8" fillId="0" borderId="13" xfId="0" applyNumberFormat="1" applyFont="1" applyFill="1" applyBorder="1" applyAlignment="1" applyProtection="1">
      <alignment vertical="center"/>
    </xf>
    <xf numFmtId="41" fontId="8" fillId="3" borderId="19" xfId="1" applyFont="1" applyFill="1" applyBorder="1" applyAlignment="1" applyProtection="1">
      <alignment vertical="center"/>
    </xf>
    <xf numFmtId="41" fontId="8" fillId="3" borderId="19" xfId="3" applyNumberFormat="1" applyFont="1" applyFill="1" applyBorder="1" applyAlignment="1" applyProtection="1">
      <alignment vertical="center"/>
    </xf>
    <xf numFmtId="176" fontId="8" fillId="3" borderId="15" xfId="2" applyNumberFormat="1" applyFont="1" applyFill="1" applyBorder="1" applyAlignment="1" applyProtection="1">
      <alignment vertical="center"/>
    </xf>
    <xf numFmtId="177" fontId="8" fillId="3" borderId="15" xfId="1" applyNumberFormat="1" applyFont="1" applyFill="1" applyBorder="1" applyAlignment="1" applyProtection="1">
      <alignment horizontal="center" vertical="center"/>
    </xf>
    <xf numFmtId="0" fontId="8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5" xfId="0" applyNumberFormat="1" applyFont="1" applyBorder="1" applyAlignment="1" applyProtection="1">
      <alignment horizontal="center" vertical="center" shrinkToFit="1"/>
      <protection locked="0"/>
    </xf>
    <xf numFmtId="0" fontId="8" fillId="0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7" xfId="0" applyNumberFormat="1" applyFont="1" applyFill="1" applyBorder="1" applyAlignment="1">
      <alignment horizontal="center" vertical="center" wrapText="1"/>
    </xf>
    <xf numFmtId="0" fontId="9" fillId="0" borderId="15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 applyProtection="1">
      <alignment horizontal="center" vertical="center"/>
      <protection locked="0"/>
    </xf>
    <xf numFmtId="0" fontId="8" fillId="0" borderId="20" xfId="0" applyNumberFormat="1" applyFont="1" applyBorder="1" applyAlignment="1" applyProtection="1">
      <alignment horizontal="center" vertical="center" shrinkToFit="1"/>
      <protection locked="0"/>
    </xf>
    <xf numFmtId="0" fontId="8" fillId="0" borderId="17" xfId="0" applyNumberFormat="1" applyFont="1" applyBorder="1" applyAlignment="1" applyProtection="1">
      <alignment horizontal="center" vertical="center" wrapText="1"/>
      <protection locked="0"/>
    </xf>
    <xf numFmtId="41" fontId="8" fillId="0" borderId="11" xfId="3" applyNumberFormat="1" applyFont="1" applyFill="1" applyBorder="1" applyAlignment="1" applyProtection="1">
      <alignment vertical="center"/>
    </xf>
    <xf numFmtId="177" fontId="8" fillId="3" borderId="21" xfId="1" applyNumberFormat="1" applyFont="1" applyFill="1" applyBorder="1" applyAlignment="1" applyProtection="1">
      <alignment horizontal="center" vertical="center"/>
    </xf>
    <xf numFmtId="0" fontId="10" fillId="0" borderId="17" xfId="0" applyNumberFormat="1" applyFont="1" applyBorder="1" applyAlignment="1" applyProtection="1">
      <alignment horizontal="center" vertical="center" wrapText="1"/>
      <protection locked="0"/>
    </xf>
    <xf numFmtId="0" fontId="10" fillId="0" borderId="18" xfId="0" applyNumberFormat="1" applyFont="1" applyBorder="1" applyAlignment="1" applyProtection="1">
      <alignment horizontal="center" vertical="center" shrinkToFit="1"/>
      <protection locked="0"/>
    </xf>
    <xf numFmtId="0" fontId="8" fillId="0" borderId="22" xfId="0" applyNumberFormat="1" applyFont="1" applyBorder="1" applyAlignment="1" applyProtection="1">
      <alignment horizontal="center" vertical="center" wrapText="1"/>
      <protection locked="0"/>
    </xf>
    <xf numFmtId="0" fontId="8" fillId="0" borderId="23" xfId="0" applyNumberFormat="1" applyFont="1" applyBorder="1" applyAlignment="1" applyProtection="1">
      <alignment horizontal="center" vertical="center" shrinkToFit="1"/>
      <protection locked="0"/>
    </xf>
    <xf numFmtId="0" fontId="7" fillId="4" borderId="17" xfId="0" applyNumberFormat="1" applyFont="1" applyFill="1" applyBorder="1" applyAlignment="1" applyProtection="1">
      <alignment horizontal="center" vertical="center"/>
      <protection locked="0"/>
    </xf>
    <xf numFmtId="0" fontId="7" fillId="5" borderId="18" xfId="0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1" applyFont="1" applyFill="1" applyBorder="1" applyAlignment="1" applyProtection="1">
      <alignment vertical="center"/>
      <protection locked="0"/>
    </xf>
    <xf numFmtId="41" fontId="8" fillId="5" borderId="19" xfId="3" applyNumberFormat="1" applyFont="1" applyFill="1" applyBorder="1" applyAlignment="1" applyProtection="1">
      <alignment vertical="center"/>
      <protection locked="0"/>
    </xf>
    <xf numFmtId="41" fontId="8" fillId="5" borderId="21" xfId="3" applyNumberFormat="1" applyFont="1" applyFill="1" applyBorder="1" applyAlignment="1" applyProtection="1">
      <alignment vertical="center"/>
      <protection locked="0"/>
    </xf>
    <xf numFmtId="10" fontId="7" fillId="5" borderId="21" xfId="2" applyNumberFormat="1" applyFont="1" applyFill="1" applyBorder="1" applyAlignment="1" applyProtection="1">
      <alignment horizontal="center" vertical="center"/>
      <protection locked="0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41" fontId="8" fillId="0" borderId="12" xfId="0" applyNumberFormat="1" applyFont="1" applyFill="1" applyBorder="1" applyAlignment="1" applyProtection="1">
      <alignment horizontal="right" vertical="center"/>
    </xf>
    <xf numFmtId="41" fontId="8" fillId="0" borderId="13" xfId="0" applyNumberFormat="1" applyFont="1" applyFill="1" applyBorder="1" applyAlignment="1" applyProtection="1">
      <alignment horizontal="right" vertical="center"/>
    </xf>
    <xf numFmtId="0" fontId="8" fillId="0" borderId="17" xfId="0" applyNumberFormat="1" applyFont="1" applyBorder="1" applyAlignment="1">
      <alignment horizontal="center" vertical="center" wrapText="1"/>
    </xf>
    <xf numFmtId="0" fontId="8" fillId="0" borderId="18" xfId="0" applyNumberFormat="1" applyFont="1" applyBorder="1" applyAlignment="1">
      <alignment horizontal="center" vertical="center" wrapText="1"/>
    </xf>
    <xf numFmtId="41" fontId="8" fillId="0" borderId="14" xfId="3" applyNumberFormat="1" applyFont="1" applyFill="1" applyBorder="1" applyAlignment="1" applyProtection="1">
      <alignment horizontal="right" vertical="center"/>
    </xf>
    <xf numFmtId="177" fontId="11" fillId="3" borderId="15" xfId="1" applyNumberFormat="1" applyFont="1" applyFill="1" applyBorder="1" applyAlignment="1" applyProtection="1">
      <alignment horizontal="center" vertical="center" wrapText="1" shrinkToFit="1"/>
    </xf>
    <xf numFmtId="0" fontId="8" fillId="0" borderId="24" xfId="0" applyNumberFormat="1" applyFont="1" applyBorder="1" applyAlignment="1">
      <alignment horizontal="center" vertical="center" wrapText="1"/>
    </xf>
    <xf numFmtId="0" fontId="8" fillId="0" borderId="25" xfId="0" applyNumberFormat="1" applyFont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9" fillId="0" borderId="26" xfId="0" applyNumberFormat="1" applyFont="1" applyBorder="1" applyAlignment="1">
      <alignment horizontal="center" vertical="center" wrapText="1"/>
    </xf>
    <xf numFmtId="0" fontId="9" fillId="0" borderId="20" xfId="0" applyNumberFormat="1" applyFont="1" applyBorder="1" applyAlignment="1">
      <alignment horizontal="center" vertical="center" wrapText="1"/>
    </xf>
    <xf numFmtId="0" fontId="7" fillId="5" borderId="13" xfId="0" applyNumberFormat="1" applyFont="1" applyFill="1" applyBorder="1" applyAlignment="1" applyProtection="1">
      <alignment horizontal="center" vertical="center" shrinkToFit="1"/>
      <protection locked="0"/>
    </xf>
    <xf numFmtId="41" fontId="8" fillId="5" borderId="18" xfId="3" applyNumberFormat="1" applyFont="1" applyFill="1" applyBorder="1" applyAlignment="1" applyProtection="1">
      <alignment vertical="center"/>
      <protection locked="0"/>
    </xf>
    <xf numFmtId="41" fontId="8" fillId="5" borderId="27" xfId="3" applyNumberFormat="1" applyFont="1" applyFill="1" applyBorder="1" applyAlignment="1" applyProtection="1">
      <alignment vertical="center"/>
      <protection locked="0"/>
    </xf>
    <xf numFmtId="10" fontId="7" fillId="5" borderId="28" xfId="2" applyNumberFormat="1" applyFont="1" applyFill="1" applyBorder="1" applyAlignment="1" applyProtection="1">
      <alignment horizontal="center" vertical="center"/>
      <protection locked="0"/>
    </xf>
    <xf numFmtId="177" fontId="8" fillId="3" borderId="15" xfId="1" applyNumberFormat="1" applyFont="1" applyFill="1" applyBorder="1" applyAlignment="1" applyProtection="1">
      <alignment horizontal="center" vertical="center" wrapText="1"/>
    </xf>
    <xf numFmtId="0" fontId="8" fillId="0" borderId="15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41" fontId="8" fillId="3" borderId="30" xfId="1" applyFont="1" applyFill="1" applyBorder="1" applyAlignment="1" applyProtection="1">
      <alignment vertical="center"/>
    </xf>
    <xf numFmtId="0" fontId="12" fillId="0" borderId="17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41" fontId="8" fillId="0" borderId="32" xfId="3" applyNumberFormat="1" applyFont="1" applyFill="1" applyBorder="1" applyAlignment="1" applyProtection="1">
      <alignment horizontal="right" vertical="center"/>
    </xf>
    <xf numFmtId="41" fontId="8" fillId="0" borderId="33" xfId="0" applyNumberFormat="1" applyFont="1" applyFill="1" applyBorder="1" applyAlignment="1" applyProtection="1">
      <alignment horizontal="right" vertical="center"/>
    </xf>
    <xf numFmtId="41" fontId="8" fillId="0" borderId="34" xfId="0" applyNumberFormat="1" applyFont="1" applyFill="1" applyBorder="1" applyAlignment="1" applyProtection="1">
      <alignment horizontal="right" vertical="center"/>
    </xf>
    <xf numFmtId="0" fontId="12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41" fontId="8" fillId="0" borderId="37" xfId="3" applyNumberFormat="1" applyFont="1" applyFill="1" applyBorder="1" applyAlignment="1" applyProtection="1">
      <alignment horizontal="right" vertical="center"/>
    </xf>
    <xf numFmtId="41" fontId="8" fillId="0" borderId="38" xfId="0" applyNumberFormat="1" applyFont="1" applyFill="1" applyBorder="1" applyAlignment="1" applyProtection="1">
      <alignment horizontal="right" vertical="center"/>
    </xf>
    <xf numFmtId="41" fontId="8" fillId="0" borderId="39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center" vertical="center" shrinkToFit="1"/>
      <protection locked="0"/>
    </xf>
    <xf numFmtId="176" fontId="5" fillId="0" borderId="0" xfId="2" applyNumberFormat="1" applyFont="1" applyFill="1" applyProtection="1">
      <alignment vertical="center"/>
      <protection locked="0"/>
    </xf>
    <xf numFmtId="10" fontId="5" fillId="0" borderId="0" xfId="2" applyNumberFormat="1" applyFont="1" applyFill="1" applyAlignment="1" applyProtection="1">
      <alignment horizontal="center" vertical="center"/>
      <protection locked="0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7932;&#44032;&#50504;&#51221;/&#47932;&#44032;&#47784;&#45768;&#53552;%2026.4&#50900;/4&#50900;%20&#46168;&#51704;&#51452;%20&#47932;&#44032;&#46041;&#54693;%20&#51312;&#49324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인서비스 및 소비자물가"/>
      <sheetName val="홈페이지게시용"/>
    </sheetNames>
    <sheetDataSet>
      <sheetData sheetId="0">
        <row r="1">
          <cell r="A1" t="str">
            <v xml:space="preserve">2026년 4월 둘째주 개인서비스요금 및 소비자 물가동향 조사표 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1"/>
  <sheetViews>
    <sheetView showZeros="0" tabSelected="1" view="pageBreakPreview" zoomScaleNormal="85" zoomScaleSheetLayoutView="100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D84" sqref="D84"/>
    </sheetView>
  </sheetViews>
  <sheetFormatPr defaultColWidth="8.88671875" defaultRowHeight="31.5" customHeight="1" x14ac:dyDescent="0.15"/>
  <cols>
    <col min="1" max="1" width="13.44140625" style="91" customWidth="1"/>
    <col min="2" max="2" width="33.77734375" style="92" bestFit="1" customWidth="1"/>
    <col min="3" max="5" width="8.5546875" style="6" bestFit="1" customWidth="1"/>
    <col min="6" max="6" width="18.77734375" style="8" customWidth="1"/>
    <col min="7" max="7" width="18.33203125" style="6" customWidth="1"/>
    <col min="8" max="8" width="10" style="93" bestFit="1" customWidth="1"/>
    <col min="9" max="9" width="19.44140625" style="94" customWidth="1"/>
    <col min="10" max="16384" width="8.88671875" style="20"/>
  </cols>
  <sheetData>
    <row r="1" spans="1:9" s="3" customFormat="1" ht="36.75" customHeight="1" x14ac:dyDescent="0.15">
      <c r="A1" s="1" t="str">
        <f>'[1]개인서비스 및 소비자물가'!A1</f>
        <v xml:space="preserve">2026년 4월 둘째주 개인서비스요금 및 소비자 물가동향 조사표 </v>
      </c>
      <c r="B1" s="2"/>
      <c r="C1" s="2"/>
      <c r="D1" s="2"/>
      <c r="E1" s="2"/>
      <c r="F1" s="2"/>
      <c r="G1" s="2"/>
      <c r="H1" s="2"/>
      <c r="I1" s="2"/>
    </row>
    <row r="2" spans="1:9" s="3" customFormat="1" ht="24.75" customHeight="1" thickBot="1" x14ac:dyDescent="0.25">
      <c r="A2" s="4"/>
      <c r="B2" s="5"/>
      <c r="C2" s="6"/>
      <c r="D2" s="6"/>
      <c r="E2" s="7"/>
      <c r="F2" s="8"/>
      <c r="G2" s="6"/>
      <c r="H2" s="9"/>
      <c r="I2" s="10" t="s">
        <v>0</v>
      </c>
    </row>
    <row r="3" spans="1:9" ht="31.5" customHeight="1" thickBot="1" x14ac:dyDescent="0.2">
      <c r="A3" s="11" t="s">
        <v>1</v>
      </c>
      <c r="B3" s="12" t="s">
        <v>2</v>
      </c>
      <c r="C3" s="13" t="s">
        <v>3</v>
      </c>
      <c r="D3" s="14" t="s">
        <v>4</v>
      </c>
      <c r="E3" s="15" t="s">
        <v>5</v>
      </c>
      <c r="F3" s="16" t="s">
        <v>6</v>
      </c>
      <c r="G3" s="17" t="s">
        <v>7</v>
      </c>
      <c r="H3" s="18" t="s">
        <v>8</v>
      </c>
      <c r="I3" s="19" t="s">
        <v>9</v>
      </c>
    </row>
    <row r="4" spans="1:9" s="29" customFormat="1" ht="31.5" customHeight="1" x14ac:dyDescent="0.15">
      <c r="A4" s="21" t="s">
        <v>10</v>
      </c>
      <c r="B4" s="22" t="s">
        <v>11</v>
      </c>
      <c r="C4" s="23"/>
      <c r="D4" s="24"/>
      <c r="E4" s="25"/>
      <c r="F4" s="26"/>
      <c r="G4" s="24"/>
      <c r="H4" s="27"/>
      <c r="I4" s="28"/>
    </row>
    <row r="5" spans="1:9" s="29" customFormat="1" ht="31.5" customHeight="1" x14ac:dyDescent="0.15">
      <c r="A5" s="30" t="s">
        <v>12</v>
      </c>
      <c r="B5" s="31" t="s">
        <v>13</v>
      </c>
      <c r="C5" s="32">
        <v>10291.666666666666</v>
      </c>
      <c r="D5" s="33">
        <v>9291.6666666666661</v>
      </c>
      <c r="E5" s="34">
        <v>11000</v>
      </c>
      <c r="F5" s="35">
        <f>SUM(C5:E5)/3</f>
        <v>10194.444444444443</v>
      </c>
      <c r="G5" s="36">
        <v>10291.666666666666</v>
      </c>
      <c r="H5" s="37">
        <f t="shared" ref="H5:H66" si="0">F5/G5-1</f>
        <v>-9.4466936572200622E-3</v>
      </c>
      <c r="I5" s="38"/>
    </row>
    <row r="6" spans="1:9" s="29" customFormat="1" ht="31.5" customHeight="1" x14ac:dyDescent="0.15">
      <c r="A6" s="30" t="s">
        <v>14</v>
      </c>
      <c r="B6" s="31" t="s">
        <v>13</v>
      </c>
      <c r="C6" s="32">
        <v>9950</v>
      </c>
      <c r="D6" s="33">
        <v>9333.3333333333339</v>
      </c>
      <c r="E6" s="34">
        <v>9291.6666666666661</v>
      </c>
      <c r="F6" s="35">
        <f t="shared" ref="F6:F43" si="1">SUM(C6:E6)/3</f>
        <v>9525</v>
      </c>
      <c r="G6" s="36">
        <v>9950</v>
      </c>
      <c r="H6" s="37">
        <f t="shared" si="0"/>
        <v>-4.2713567839195998E-2</v>
      </c>
      <c r="I6" s="38"/>
    </row>
    <row r="7" spans="1:9" s="29" customFormat="1" ht="31.5" customHeight="1" x14ac:dyDescent="0.15">
      <c r="A7" s="30" t="s">
        <v>15</v>
      </c>
      <c r="B7" s="31" t="s">
        <v>13</v>
      </c>
      <c r="C7" s="32">
        <v>15250</v>
      </c>
      <c r="D7" s="33">
        <v>16250</v>
      </c>
      <c r="E7" s="34">
        <v>15500</v>
      </c>
      <c r="F7" s="35">
        <f t="shared" si="1"/>
        <v>15666.666666666666</v>
      </c>
      <c r="G7" s="36">
        <v>15250</v>
      </c>
      <c r="H7" s="37">
        <f t="shared" si="0"/>
        <v>2.732240437158473E-2</v>
      </c>
      <c r="I7" s="38"/>
    </row>
    <row r="8" spans="1:9" s="29" customFormat="1" ht="31.5" customHeight="1" x14ac:dyDescent="0.15">
      <c r="A8" s="30" t="s">
        <v>16</v>
      </c>
      <c r="B8" s="31" t="s">
        <v>13</v>
      </c>
      <c r="C8" s="32">
        <v>17150</v>
      </c>
      <c r="D8" s="33">
        <v>17250</v>
      </c>
      <c r="E8" s="34">
        <v>16500</v>
      </c>
      <c r="F8" s="35">
        <f t="shared" si="1"/>
        <v>16966.666666666668</v>
      </c>
      <c r="G8" s="36">
        <v>17150</v>
      </c>
      <c r="H8" s="37">
        <f t="shared" si="0"/>
        <v>-1.0689990281826933E-2</v>
      </c>
      <c r="I8" s="38"/>
    </row>
    <row r="9" spans="1:9" s="29" customFormat="1" ht="31.5" customHeight="1" x14ac:dyDescent="0.15">
      <c r="A9" s="39" t="s">
        <v>17</v>
      </c>
      <c r="B9" s="31" t="s">
        <v>13</v>
      </c>
      <c r="C9" s="32">
        <v>11666.666666666666</v>
      </c>
      <c r="D9" s="33">
        <v>11250</v>
      </c>
      <c r="E9" s="34">
        <v>11166.666666666666</v>
      </c>
      <c r="F9" s="35">
        <f t="shared" si="1"/>
        <v>11361.111111111109</v>
      </c>
      <c r="G9" s="36">
        <v>11666.666666666666</v>
      </c>
      <c r="H9" s="37">
        <f t="shared" si="0"/>
        <v>-2.6190476190476319E-2</v>
      </c>
      <c r="I9" s="38"/>
    </row>
    <row r="10" spans="1:9" s="29" customFormat="1" ht="31.5" customHeight="1" x14ac:dyDescent="0.15">
      <c r="A10" s="39" t="s">
        <v>18</v>
      </c>
      <c r="B10" s="31" t="s">
        <v>13</v>
      </c>
      <c r="C10" s="32">
        <v>11400</v>
      </c>
      <c r="D10" s="33">
        <v>11583.333333333334</v>
      </c>
      <c r="E10" s="34">
        <v>12200</v>
      </c>
      <c r="F10" s="35">
        <f t="shared" si="1"/>
        <v>11727.777777777779</v>
      </c>
      <c r="G10" s="36">
        <v>9500</v>
      </c>
      <c r="H10" s="37">
        <f t="shared" si="0"/>
        <v>0.23450292397660832</v>
      </c>
      <c r="I10" s="38"/>
    </row>
    <row r="11" spans="1:9" s="29" customFormat="1" ht="31.5" customHeight="1" x14ac:dyDescent="0.15">
      <c r="A11" s="39" t="s">
        <v>19</v>
      </c>
      <c r="B11" s="31" t="s">
        <v>13</v>
      </c>
      <c r="C11" s="32">
        <v>10000</v>
      </c>
      <c r="D11" s="33">
        <v>9941.6666666666661</v>
      </c>
      <c r="E11" s="34">
        <v>10191.666666666666</v>
      </c>
      <c r="F11" s="35">
        <f t="shared" si="1"/>
        <v>10044.444444444443</v>
      </c>
      <c r="G11" s="36">
        <v>9916.6666666666661</v>
      </c>
      <c r="H11" s="37">
        <f t="shared" si="0"/>
        <v>1.2885154061624604E-2</v>
      </c>
      <c r="I11" s="38"/>
    </row>
    <row r="12" spans="1:9" s="29" customFormat="1" ht="31.5" customHeight="1" x14ac:dyDescent="0.15">
      <c r="A12" s="30" t="s">
        <v>20</v>
      </c>
      <c r="B12" s="31" t="s">
        <v>13</v>
      </c>
      <c r="C12" s="32">
        <v>9250</v>
      </c>
      <c r="D12" s="33">
        <v>9916.6666666666661</v>
      </c>
      <c r="E12" s="34">
        <v>9041.6666666666661</v>
      </c>
      <c r="F12" s="35">
        <f t="shared" si="1"/>
        <v>9402.7777777777756</v>
      </c>
      <c r="G12" s="36">
        <v>9250</v>
      </c>
      <c r="H12" s="37">
        <f t="shared" si="0"/>
        <v>1.65165165165162E-2</v>
      </c>
      <c r="I12" s="38"/>
    </row>
    <row r="13" spans="1:9" s="29" customFormat="1" ht="31.5" customHeight="1" x14ac:dyDescent="0.15">
      <c r="A13" s="39" t="s">
        <v>21</v>
      </c>
      <c r="B13" s="31" t="s">
        <v>13</v>
      </c>
      <c r="C13" s="32">
        <v>8833.3333333333339</v>
      </c>
      <c r="D13" s="33">
        <v>9116.6666666666661</v>
      </c>
      <c r="E13" s="34">
        <v>10500</v>
      </c>
      <c r="F13" s="35">
        <f t="shared" si="1"/>
        <v>9483.3333333333339</v>
      </c>
      <c r="G13" s="36">
        <v>8916.6666666666661</v>
      </c>
      <c r="H13" s="37">
        <f t="shared" si="0"/>
        <v>6.3551401869158974E-2</v>
      </c>
      <c r="I13" s="38"/>
    </row>
    <row r="14" spans="1:9" s="29" customFormat="1" ht="31.5" customHeight="1" x14ac:dyDescent="0.15">
      <c r="A14" s="39" t="s">
        <v>22</v>
      </c>
      <c r="B14" s="40" t="s">
        <v>23</v>
      </c>
      <c r="C14" s="32">
        <v>13008.333333333334</v>
      </c>
      <c r="D14" s="33">
        <v>12900</v>
      </c>
      <c r="E14" s="34">
        <v>18354.166666666668</v>
      </c>
      <c r="F14" s="35">
        <f t="shared" si="1"/>
        <v>14754.166666666666</v>
      </c>
      <c r="G14" s="36">
        <v>12958.333333333334</v>
      </c>
      <c r="H14" s="37">
        <f t="shared" si="0"/>
        <v>0.13858520900321536</v>
      </c>
      <c r="I14" s="38"/>
    </row>
    <row r="15" spans="1:9" s="29" customFormat="1" ht="31.5" customHeight="1" x14ac:dyDescent="0.15">
      <c r="A15" s="39" t="s">
        <v>24</v>
      </c>
      <c r="B15" s="40" t="s">
        <v>25</v>
      </c>
      <c r="C15" s="32">
        <v>36795.833333333336</v>
      </c>
      <c r="D15" s="33">
        <v>39781.25</v>
      </c>
      <c r="E15" s="34">
        <v>35558.333333333336</v>
      </c>
      <c r="F15" s="35">
        <f t="shared" si="1"/>
        <v>37378.472222222226</v>
      </c>
      <c r="G15" s="36">
        <v>39045.833333333336</v>
      </c>
      <c r="H15" s="37">
        <f t="shared" si="0"/>
        <v>-4.2702664247856847E-2</v>
      </c>
      <c r="I15" s="38"/>
    </row>
    <row r="16" spans="1:9" s="29" customFormat="1" ht="31.5" customHeight="1" x14ac:dyDescent="0.15">
      <c r="A16" s="39" t="s">
        <v>26</v>
      </c>
      <c r="B16" s="40" t="s">
        <v>27</v>
      </c>
      <c r="C16" s="32">
        <v>11375</v>
      </c>
      <c r="D16" s="33">
        <v>11836.666666666666</v>
      </c>
      <c r="E16" s="34">
        <v>11440.833333333334</v>
      </c>
      <c r="F16" s="35">
        <f t="shared" si="1"/>
        <v>11550.833333333334</v>
      </c>
      <c r="G16" s="36">
        <v>11375</v>
      </c>
      <c r="H16" s="37">
        <f t="shared" si="0"/>
        <v>1.5457875457875581E-2</v>
      </c>
      <c r="I16" s="38"/>
    </row>
    <row r="17" spans="1:9" s="29" customFormat="1" ht="31.5" customHeight="1" x14ac:dyDescent="0.15">
      <c r="A17" s="30" t="s">
        <v>28</v>
      </c>
      <c r="B17" s="40" t="s">
        <v>13</v>
      </c>
      <c r="C17" s="32">
        <v>6250</v>
      </c>
      <c r="D17" s="33">
        <v>8575</v>
      </c>
      <c r="E17" s="34">
        <v>9958.3333333333339</v>
      </c>
      <c r="F17" s="35">
        <f t="shared" si="1"/>
        <v>8261.1111111111113</v>
      </c>
      <c r="G17" s="36">
        <v>6166.666666666667</v>
      </c>
      <c r="H17" s="37">
        <f t="shared" si="0"/>
        <v>0.3396396396396395</v>
      </c>
      <c r="I17" s="38"/>
    </row>
    <row r="18" spans="1:9" s="29" customFormat="1" ht="31.5" customHeight="1" x14ac:dyDescent="0.15">
      <c r="A18" s="30" t="s">
        <v>29</v>
      </c>
      <c r="B18" s="40" t="s">
        <v>30</v>
      </c>
      <c r="C18" s="32">
        <v>13182.166666666666</v>
      </c>
      <c r="D18" s="33">
        <v>11135.833333333334</v>
      </c>
      <c r="E18" s="34">
        <v>12069.166666666666</v>
      </c>
      <c r="F18" s="35">
        <f t="shared" si="1"/>
        <v>12129.055555555555</v>
      </c>
      <c r="G18" s="36">
        <v>13182.166666666666</v>
      </c>
      <c r="H18" s="37">
        <f t="shared" si="0"/>
        <v>-7.9889075729415615E-2</v>
      </c>
      <c r="I18" s="38"/>
    </row>
    <row r="19" spans="1:9" s="29" customFormat="1" ht="31.5" customHeight="1" x14ac:dyDescent="0.15">
      <c r="A19" s="30" t="s">
        <v>31</v>
      </c>
      <c r="B19" s="40" t="s">
        <v>32</v>
      </c>
      <c r="C19" s="32">
        <v>7083.333333333333</v>
      </c>
      <c r="D19" s="33">
        <v>8000</v>
      </c>
      <c r="E19" s="34">
        <v>8458.3333333333339</v>
      </c>
      <c r="F19" s="35">
        <f t="shared" si="1"/>
        <v>7847.2222222222217</v>
      </c>
      <c r="G19" s="36">
        <v>7083.333333333333</v>
      </c>
      <c r="H19" s="37">
        <f t="shared" si="0"/>
        <v>0.10784313725490202</v>
      </c>
      <c r="I19" s="38"/>
    </row>
    <row r="20" spans="1:9" s="29" customFormat="1" ht="31.5" customHeight="1" x14ac:dyDescent="0.15">
      <c r="A20" s="30" t="s">
        <v>33</v>
      </c>
      <c r="B20" s="40" t="s">
        <v>32</v>
      </c>
      <c r="C20" s="32">
        <v>9125</v>
      </c>
      <c r="D20" s="33">
        <v>8875</v>
      </c>
      <c r="E20" s="34">
        <v>9200</v>
      </c>
      <c r="F20" s="35">
        <f t="shared" si="1"/>
        <v>9066.6666666666661</v>
      </c>
      <c r="G20" s="36">
        <v>9041.6666666666661</v>
      </c>
      <c r="H20" s="37">
        <f t="shared" si="0"/>
        <v>2.7649769585254003E-3</v>
      </c>
      <c r="I20" s="38"/>
    </row>
    <row r="21" spans="1:9" s="29" customFormat="1" ht="31.5" customHeight="1" x14ac:dyDescent="0.15">
      <c r="A21" s="30" t="s">
        <v>34</v>
      </c>
      <c r="B21" s="40" t="s">
        <v>35</v>
      </c>
      <c r="C21" s="32">
        <v>18000</v>
      </c>
      <c r="D21" s="33">
        <v>19000</v>
      </c>
      <c r="E21" s="34">
        <v>21241.666666666668</v>
      </c>
      <c r="F21" s="35">
        <f t="shared" si="1"/>
        <v>19413.888888888891</v>
      </c>
      <c r="G21" s="36">
        <v>17916.666666666668</v>
      </c>
      <c r="H21" s="37">
        <f t="shared" si="0"/>
        <v>8.3565891472868303E-2</v>
      </c>
      <c r="I21" s="38"/>
    </row>
    <row r="22" spans="1:9" s="29" customFormat="1" ht="31.5" customHeight="1" x14ac:dyDescent="0.15">
      <c r="A22" s="30" t="s">
        <v>36</v>
      </c>
      <c r="B22" s="40" t="s">
        <v>32</v>
      </c>
      <c r="C22" s="32">
        <v>8958.3333333333339</v>
      </c>
      <c r="D22" s="33">
        <v>8541.6666666666661</v>
      </c>
      <c r="E22" s="34">
        <v>9800</v>
      </c>
      <c r="F22" s="35">
        <f t="shared" si="1"/>
        <v>9100</v>
      </c>
      <c r="G22" s="36">
        <v>8875</v>
      </c>
      <c r="H22" s="37">
        <f t="shared" si="0"/>
        <v>2.5352112676056304E-2</v>
      </c>
      <c r="I22" s="38"/>
    </row>
    <row r="23" spans="1:9" s="29" customFormat="1" ht="31.5" customHeight="1" x14ac:dyDescent="0.15">
      <c r="A23" s="30" t="s">
        <v>37</v>
      </c>
      <c r="B23" s="40" t="s">
        <v>38</v>
      </c>
      <c r="C23" s="32">
        <v>11116.666666666666</v>
      </c>
      <c r="D23" s="33">
        <v>11516.666666666666</v>
      </c>
      <c r="E23" s="34">
        <v>10866.666666666666</v>
      </c>
      <c r="F23" s="35">
        <f t="shared" si="1"/>
        <v>11166.666666666666</v>
      </c>
      <c r="G23" s="36">
        <v>11116.666666666666</v>
      </c>
      <c r="H23" s="37">
        <f t="shared" si="0"/>
        <v>4.4977511244377322E-3</v>
      </c>
      <c r="I23" s="38"/>
    </row>
    <row r="24" spans="1:9" s="29" customFormat="1" ht="31.5" customHeight="1" x14ac:dyDescent="0.15">
      <c r="A24" s="30" t="s">
        <v>39</v>
      </c>
      <c r="B24" s="40" t="s">
        <v>40</v>
      </c>
      <c r="C24" s="32">
        <v>15158.333333333334</v>
      </c>
      <c r="D24" s="33">
        <v>15458.333333333334</v>
      </c>
      <c r="E24" s="34">
        <v>16010</v>
      </c>
      <c r="F24" s="35">
        <f t="shared" si="1"/>
        <v>15542.222222222224</v>
      </c>
      <c r="G24" s="36">
        <v>15158.333333333334</v>
      </c>
      <c r="H24" s="37">
        <f t="shared" si="0"/>
        <v>2.5325270295033953E-2</v>
      </c>
      <c r="I24" s="38"/>
    </row>
    <row r="25" spans="1:9" s="29" customFormat="1" ht="31.5" customHeight="1" x14ac:dyDescent="0.15">
      <c r="A25" s="39" t="s">
        <v>41</v>
      </c>
      <c r="B25" s="40" t="s">
        <v>42</v>
      </c>
      <c r="C25" s="32">
        <v>9708.3333333333339</v>
      </c>
      <c r="D25" s="33">
        <v>9375</v>
      </c>
      <c r="E25" s="34">
        <v>8291.6666666666661</v>
      </c>
      <c r="F25" s="35">
        <f t="shared" si="1"/>
        <v>9125</v>
      </c>
      <c r="G25" s="36">
        <v>9708.3333333333339</v>
      </c>
      <c r="H25" s="37">
        <f t="shared" si="0"/>
        <v>-6.0085836909871349E-2</v>
      </c>
      <c r="I25" s="38"/>
    </row>
    <row r="26" spans="1:9" s="29" customFormat="1" ht="31.5" customHeight="1" x14ac:dyDescent="0.15">
      <c r="A26" s="39" t="s">
        <v>43</v>
      </c>
      <c r="B26" s="40" t="s">
        <v>44</v>
      </c>
      <c r="C26" s="32">
        <v>19825</v>
      </c>
      <c r="D26" s="33">
        <v>17758.333333333332</v>
      </c>
      <c r="E26" s="34">
        <v>17240</v>
      </c>
      <c r="F26" s="35">
        <f t="shared" si="1"/>
        <v>18274.444444444442</v>
      </c>
      <c r="G26" s="36">
        <v>19658.333333333332</v>
      </c>
      <c r="H26" s="37">
        <f t="shared" si="0"/>
        <v>-7.0397060901511987E-2</v>
      </c>
      <c r="I26" s="38"/>
    </row>
    <row r="27" spans="1:9" s="29" customFormat="1" ht="31.5" customHeight="1" x14ac:dyDescent="0.15">
      <c r="A27" s="30" t="s">
        <v>45</v>
      </c>
      <c r="B27" s="41" t="s">
        <v>46</v>
      </c>
      <c r="C27" s="32">
        <v>4500</v>
      </c>
      <c r="D27" s="33">
        <v>4500</v>
      </c>
      <c r="E27" s="34">
        <v>6500</v>
      </c>
      <c r="F27" s="35">
        <f t="shared" si="1"/>
        <v>5166.666666666667</v>
      </c>
      <c r="G27" s="36">
        <v>4500</v>
      </c>
      <c r="H27" s="37">
        <f t="shared" si="0"/>
        <v>0.14814814814814814</v>
      </c>
      <c r="I27" s="38"/>
    </row>
    <row r="28" spans="1:9" s="29" customFormat="1" ht="31.5" customHeight="1" x14ac:dyDescent="0.15">
      <c r="A28" s="30" t="s">
        <v>47</v>
      </c>
      <c r="B28" s="41" t="s">
        <v>46</v>
      </c>
      <c r="C28" s="32">
        <v>3650</v>
      </c>
      <c r="D28" s="33">
        <v>3741.6666666666665</v>
      </c>
      <c r="E28" s="34">
        <v>4200</v>
      </c>
      <c r="F28" s="35">
        <f t="shared" si="1"/>
        <v>3863.8888888888887</v>
      </c>
      <c r="G28" s="36">
        <v>3650</v>
      </c>
      <c r="H28" s="37">
        <f t="shared" si="0"/>
        <v>5.8599695585996869E-2</v>
      </c>
      <c r="I28" s="38"/>
    </row>
    <row r="29" spans="1:9" s="29" customFormat="1" ht="31.5" customHeight="1" x14ac:dyDescent="0.15">
      <c r="A29" s="30" t="s">
        <v>48</v>
      </c>
      <c r="B29" s="41" t="s">
        <v>49</v>
      </c>
      <c r="C29" s="32">
        <v>5910</v>
      </c>
      <c r="D29" s="33">
        <v>5950</v>
      </c>
      <c r="E29" s="34">
        <v>6125</v>
      </c>
      <c r="F29" s="35">
        <f t="shared" si="1"/>
        <v>5995</v>
      </c>
      <c r="G29" s="36"/>
      <c r="H29" s="37" t="e">
        <f t="shared" si="0"/>
        <v>#DIV/0!</v>
      </c>
      <c r="I29" s="38" t="s">
        <v>50</v>
      </c>
    </row>
    <row r="30" spans="1:9" s="29" customFormat="1" ht="31.5" customHeight="1" x14ac:dyDescent="0.15">
      <c r="A30" s="30" t="s">
        <v>51</v>
      </c>
      <c r="B30" s="41" t="s">
        <v>52</v>
      </c>
      <c r="C30" s="32">
        <v>18790</v>
      </c>
      <c r="D30" s="33">
        <v>17100</v>
      </c>
      <c r="E30" s="34">
        <v>15908.333333333334</v>
      </c>
      <c r="F30" s="35">
        <f t="shared" si="1"/>
        <v>17266.111111111113</v>
      </c>
      <c r="G30" s="36"/>
      <c r="H30" s="37" t="e">
        <f t="shared" si="0"/>
        <v>#DIV/0!</v>
      </c>
      <c r="I30" s="38" t="s">
        <v>50</v>
      </c>
    </row>
    <row r="31" spans="1:9" s="29" customFormat="1" ht="31.5" customHeight="1" x14ac:dyDescent="0.15">
      <c r="A31" s="42" t="s">
        <v>53</v>
      </c>
      <c r="B31" s="43" t="s">
        <v>54</v>
      </c>
      <c r="C31" s="32">
        <v>11000</v>
      </c>
      <c r="D31" s="33">
        <v>11166.666666666666</v>
      </c>
      <c r="E31" s="34">
        <v>10750</v>
      </c>
      <c r="F31" s="35">
        <f t="shared" si="1"/>
        <v>10972.222222222221</v>
      </c>
      <c r="G31" s="36">
        <v>10666.666666666666</v>
      </c>
      <c r="H31" s="37">
        <f t="shared" si="0"/>
        <v>2.8645833333333259E-2</v>
      </c>
      <c r="I31" s="38"/>
    </row>
    <row r="32" spans="1:9" s="29" customFormat="1" ht="31.5" customHeight="1" x14ac:dyDescent="0.15">
      <c r="A32" s="30" t="s">
        <v>55</v>
      </c>
      <c r="B32" s="44" t="s">
        <v>56</v>
      </c>
      <c r="C32" s="32">
        <v>14250</v>
      </c>
      <c r="D32" s="33">
        <v>13833.333333333334</v>
      </c>
      <c r="E32" s="34">
        <v>13833.333333333334</v>
      </c>
      <c r="F32" s="35">
        <f t="shared" si="1"/>
        <v>13972.222222222224</v>
      </c>
      <c r="G32" s="36">
        <v>14250</v>
      </c>
      <c r="H32" s="37">
        <f t="shared" si="0"/>
        <v>-1.9493177387914118E-2</v>
      </c>
      <c r="I32" s="38"/>
    </row>
    <row r="33" spans="1:9" s="29" customFormat="1" ht="31.5" customHeight="1" x14ac:dyDescent="0.15">
      <c r="A33" s="30" t="s">
        <v>57</v>
      </c>
      <c r="B33" s="40" t="s">
        <v>58</v>
      </c>
      <c r="C33" s="32">
        <v>17416.666666666668</v>
      </c>
      <c r="D33" s="33">
        <v>22000</v>
      </c>
      <c r="E33" s="34">
        <v>22875</v>
      </c>
      <c r="F33" s="35">
        <f t="shared" si="1"/>
        <v>20763.888888888891</v>
      </c>
      <c r="G33" s="36">
        <v>18000</v>
      </c>
      <c r="H33" s="37">
        <f t="shared" si="0"/>
        <v>0.15354938271604945</v>
      </c>
      <c r="I33" s="38"/>
    </row>
    <row r="34" spans="1:9" s="29" customFormat="1" ht="31.5" customHeight="1" x14ac:dyDescent="0.15">
      <c r="A34" s="30" t="s">
        <v>59</v>
      </c>
      <c r="B34" s="40" t="s">
        <v>60</v>
      </c>
      <c r="C34" s="32">
        <v>59583.333333333336</v>
      </c>
      <c r="D34" s="33">
        <v>65916.666666666672</v>
      </c>
      <c r="E34" s="34">
        <v>80100</v>
      </c>
      <c r="F34" s="35">
        <f t="shared" si="1"/>
        <v>68533.333333333328</v>
      </c>
      <c r="G34" s="36">
        <v>59583.333333333336</v>
      </c>
      <c r="H34" s="37">
        <f t="shared" si="0"/>
        <v>0.15020979020979008</v>
      </c>
      <c r="I34" s="38"/>
    </row>
    <row r="35" spans="1:9" s="29" customFormat="1" ht="31.5" customHeight="1" x14ac:dyDescent="0.15">
      <c r="A35" s="39" t="s">
        <v>61</v>
      </c>
      <c r="B35" s="41" t="s">
        <v>62</v>
      </c>
      <c r="C35" s="32">
        <v>10708.333333333334</v>
      </c>
      <c r="D35" s="33">
        <v>10375</v>
      </c>
      <c r="E35" s="34">
        <v>11616.666666666666</v>
      </c>
      <c r="F35" s="35">
        <f t="shared" si="1"/>
        <v>10900</v>
      </c>
      <c r="G35" s="36">
        <v>10708.333333333334</v>
      </c>
      <c r="H35" s="37">
        <f t="shared" si="0"/>
        <v>1.7898832684824839E-2</v>
      </c>
      <c r="I35" s="38"/>
    </row>
    <row r="36" spans="1:9" s="29" customFormat="1" ht="31.5" customHeight="1" x14ac:dyDescent="0.15">
      <c r="A36" s="39" t="s">
        <v>63</v>
      </c>
      <c r="B36" s="45" t="s">
        <v>64</v>
      </c>
      <c r="C36" s="32">
        <v>5666.666666666667</v>
      </c>
      <c r="D36" s="33">
        <v>5583.333333333333</v>
      </c>
      <c r="E36" s="34">
        <v>7666.666666666667</v>
      </c>
      <c r="F36" s="35">
        <f t="shared" si="1"/>
        <v>6305.5555555555557</v>
      </c>
      <c r="G36" s="36">
        <v>5583.333333333333</v>
      </c>
      <c r="H36" s="37">
        <f t="shared" si="0"/>
        <v>0.12935323383084585</v>
      </c>
      <c r="I36" s="38"/>
    </row>
    <row r="37" spans="1:9" s="29" customFormat="1" ht="31.5" customHeight="1" x14ac:dyDescent="0.15">
      <c r="A37" s="46" t="s">
        <v>65</v>
      </c>
      <c r="B37" s="31" t="s">
        <v>66</v>
      </c>
      <c r="C37" s="47">
        <v>14000</v>
      </c>
      <c r="D37" s="33">
        <v>13333.333333333334</v>
      </c>
      <c r="E37" s="34">
        <v>13416.666666666666</v>
      </c>
      <c r="F37" s="35">
        <f t="shared" si="1"/>
        <v>13583.333333333334</v>
      </c>
      <c r="G37" s="36"/>
      <c r="H37" s="37" t="e">
        <f t="shared" si="0"/>
        <v>#DIV/0!</v>
      </c>
      <c r="I37" s="48" t="s">
        <v>50</v>
      </c>
    </row>
    <row r="38" spans="1:9" s="29" customFormat="1" ht="31.5" customHeight="1" x14ac:dyDescent="0.15">
      <c r="A38" s="46" t="s">
        <v>67</v>
      </c>
      <c r="B38" s="31" t="s">
        <v>68</v>
      </c>
      <c r="C38" s="47">
        <v>9500</v>
      </c>
      <c r="D38" s="33">
        <v>17708.333333333332</v>
      </c>
      <c r="E38" s="34">
        <v>18937.5</v>
      </c>
      <c r="F38" s="35">
        <f t="shared" si="1"/>
        <v>15381.944444444443</v>
      </c>
      <c r="G38" s="36"/>
      <c r="H38" s="37" t="e">
        <f t="shared" si="0"/>
        <v>#DIV/0!</v>
      </c>
      <c r="I38" s="48" t="s">
        <v>50</v>
      </c>
    </row>
    <row r="39" spans="1:9" s="29" customFormat="1" ht="31.5" customHeight="1" x14ac:dyDescent="0.15">
      <c r="A39" s="46" t="s">
        <v>69</v>
      </c>
      <c r="B39" s="31" t="s">
        <v>70</v>
      </c>
      <c r="C39" s="47">
        <v>5462.5</v>
      </c>
      <c r="D39" s="33">
        <v>4350</v>
      </c>
      <c r="E39" s="34">
        <v>4000</v>
      </c>
      <c r="F39" s="35">
        <f t="shared" si="1"/>
        <v>4604.166666666667</v>
      </c>
      <c r="G39" s="36"/>
      <c r="H39" s="37" t="e">
        <f t="shared" si="0"/>
        <v>#DIV/0!</v>
      </c>
      <c r="I39" s="48" t="s">
        <v>50</v>
      </c>
    </row>
    <row r="40" spans="1:9" s="29" customFormat="1" ht="31.5" customHeight="1" x14ac:dyDescent="0.15">
      <c r="A40" s="49" t="s">
        <v>71</v>
      </c>
      <c r="B40" s="50" t="s">
        <v>72</v>
      </c>
      <c r="C40" s="47">
        <v>21833.333333333332</v>
      </c>
      <c r="D40" s="33">
        <v>19666.666666666668</v>
      </c>
      <c r="E40" s="34">
        <v>26142.857142857141</v>
      </c>
      <c r="F40" s="35">
        <f t="shared" si="1"/>
        <v>22547.61904761905</v>
      </c>
      <c r="G40" s="36"/>
      <c r="H40" s="37" t="e">
        <f t="shared" si="0"/>
        <v>#DIV/0!</v>
      </c>
      <c r="I40" s="48" t="s">
        <v>50</v>
      </c>
    </row>
    <row r="41" spans="1:9" s="29" customFormat="1" ht="31.5" customHeight="1" x14ac:dyDescent="0.15">
      <c r="A41" s="46" t="s">
        <v>73</v>
      </c>
      <c r="B41" s="31" t="s">
        <v>74</v>
      </c>
      <c r="C41" s="47">
        <v>27100</v>
      </c>
      <c r="D41" s="33">
        <v>26666.666666666668</v>
      </c>
      <c r="E41" s="34">
        <v>23000</v>
      </c>
      <c r="F41" s="35">
        <f t="shared" si="1"/>
        <v>25588.888888888891</v>
      </c>
      <c r="G41" s="36"/>
      <c r="H41" s="37" t="e">
        <f t="shared" si="0"/>
        <v>#DIV/0!</v>
      </c>
      <c r="I41" s="48" t="s">
        <v>50</v>
      </c>
    </row>
    <row r="42" spans="1:9" s="29" customFormat="1" ht="31.5" customHeight="1" x14ac:dyDescent="0.15">
      <c r="A42" s="46" t="s">
        <v>75</v>
      </c>
      <c r="B42" s="31" t="s">
        <v>76</v>
      </c>
      <c r="C42" s="47">
        <v>10800</v>
      </c>
      <c r="D42" s="33">
        <v>9866.6666666666661</v>
      </c>
      <c r="E42" s="34">
        <v>9350</v>
      </c>
      <c r="F42" s="35">
        <f t="shared" si="1"/>
        <v>10005.555555555555</v>
      </c>
      <c r="G42" s="36"/>
      <c r="H42" s="37" t="e">
        <f t="shared" si="0"/>
        <v>#DIV/0!</v>
      </c>
      <c r="I42" s="48" t="s">
        <v>50</v>
      </c>
    </row>
    <row r="43" spans="1:9" s="29" customFormat="1" ht="31.5" customHeight="1" x14ac:dyDescent="0.15">
      <c r="A43" s="51" t="s">
        <v>77</v>
      </c>
      <c r="B43" s="52" t="s">
        <v>78</v>
      </c>
      <c r="C43" s="47">
        <v>1800</v>
      </c>
      <c r="D43" s="33">
        <v>1916.6666666666667</v>
      </c>
      <c r="E43" s="34">
        <v>2216.6666666666665</v>
      </c>
      <c r="F43" s="35">
        <f t="shared" si="1"/>
        <v>1977.7777777777781</v>
      </c>
      <c r="G43" s="36"/>
      <c r="H43" s="37" t="e">
        <f t="shared" si="0"/>
        <v>#DIV/0!</v>
      </c>
      <c r="I43" s="48" t="s">
        <v>50</v>
      </c>
    </row>
    <row r="44" spans="1:9" s="29" customFormat="1" ht="31.5" customHeight="1" x14ac:dyDescent="0.15">
      <c r="A44" s="53" t="s">
        <v>79</v>
      </c>
      <c r="B44" s="54" t="s">
        <v>80</v>
      </c>
      <c r="C44" s="23"/>
      <c r="D44" s="24"/>
      <c r="E44" s="25"/>
      <c r="F44" s="55"/>
      <c r="G44" s="56"/>
      <c r="H44" s="57"/>
      <c r="I44" s="58"/>
    </row>
    <row r="45" spans="1:9" s="29" customFormat="1" ht="31.5" customHeight="1" x14ac:dyDescent="0.15">
      <c r="A45" s="59" t="s">
        <v>81</v>
      </c>
      <c r="B45" s="60" t="s">
        <v>82</v>
      </c>
      <c r="C45" s="32">
        <v>37296</v>
      </c>
      <c r="D45" s="61">
        <v>40733.333333333336</v>
      </c>
      <c r="E45" s="62">
        <v>41876</v>
      </c>
      <c r="F45" s="35">
        <f t="shared" ref="F45:F91" si="2">SUM(C45:E45)/3</f>
        <v>39968.444444444445</v>
      </c>
      <c r="G45" s="36">
        <v>31080</v>
      </c>
      <c r="H45" s="37">
        <f t="shared" si="0"/>
        <v>0.2859859859859859</v>
      </c>
      <c r="I45" s="38"/>
    </row>
    <row r="46" spans="1:9" s="29" customFormat="1" ht="31.5" customHeight="1" x14ac:dyDescent="0.15">
      <c r="A46" s="63" t="s">
        <v>83</v>
      </c>
      <c r="B46" s="64" t="s">
        <v>84</v>
      </c>
      <c r="C46" s="65">
        <v>1768.3333333333333</v>
      </c>
      <c r="D46" s="61">
        <v>1960</v>
      </c>
      <c r="E46" s="62">
        <v>2001.6666666666667</v>
      </c>
      <c r="F46" s="35">
        <f t="shared" si="2"/>
        <v>1910</v>
      </c>
      <c r="G46" s="36">
        <v>1826.6666666666667</v>
      </c>
      <c r="H46" s="37">
        <f t="shared" si="0"/>
        <v>4.5620437956204407E-2</v>
      </c>
      <c r="I46" s="38"/>
    </row>
    <row r="47" spans="1:9" s="29" customFormat="1" ht="31.5" customHeight="1" x14ac:dyDescent="0.15">
      <c r="A47" s="63" t="s">
        <v>85</v>
      </c>
      <c r="B47" s="64" t="s">
        <v>86</v>
      </c>
      <c r="C47" s="65">
        <v>5546.666666666667</v>
      </c>
      <c r="D47" s="61">
        <v>4871.666666666667</v>
      </c>
      <c r="E47" s="62">
        <v>3888.3333333333335</v>
      </c>
      <c r="F47" s="35">
        <f t="shared" si="2"/>
        <v>4768.8888888888896</v>
      </c>
      <c r="G47" s="36">
        <v>4580</v>
      </c>
      <c r="H47" s="37">
        <f t="shared" si="0"/>
        <v>4.1242115477923447E-2</v>
      </c>
      <c r="I47" s="38"/>
    </row>
    <row r="48" spans="1:9" s="29" customFormat="1" ht="31.5" customHeight="1" x14ac:dyDescent="0.15">
      <c r="A48" s="63" t="s">
        <v>87</v>
      </c>
      <c r="B48" s="64" t="s">
        <v>88</v>
      </c>
      <c r="C48" s="65">
        <v>1675</v>
      </c>
      <c r="D48" s="61">
        <v>1825</v>
      </c>
      <c r="E48" s="62">
        <v>2006.6666666666667</v>
      </c>
      <c r="F48" s="35">
        <f t="shared" si="2"/>
        <v>1835.5555555555557</v>
      </c>
      <c r="G48" s="36">
        <v>1815</v>
      </c>
      <c r="H48" s="37">
        <f t="shared" si="0"/>
        <v>1.1325374961738577E-2</v>
      </c>
      <c r="I48" s="38"/>
    </row>
    <row r="49" spans="1:9" s="29" customFormat="1" ht="31.5" customHeight="1" x14ac:dyDescent="0.15">
      <c r="A49" s="63" t="s">
        <v>89</v>
      </c>
      <c r="B49" s="64" t="s">
        <v>90</v>
      </c>
      <c r="C49" s="65">
        <v>3191.6666666666665</v>
      </c>
      <c r="D49" s="61">
        <v>2452.1666666666665</v>
      </c>
      <c r="E49" s="62">
        <v>3423.3333333333335</v>
      </c>
      <c r="F49" s="35">
        <f t="shared" si="2"/>
        <v>3022.3888888888887</v>
      </c>
      <c r="G49" s="36">
        <v>3027</v>
      </c>
      <c r="H49" s="37">
        <f t="shared" si="0"/>
        <v>-1.5233270931983567E-3</v>
      </c>
      <c r="I49" s="38"/>
    </row>
    <row r="50" spans="1:9" s="29" customFormat="1" ht="31.5" customHeight="1" x14ac:dyDescent="0.15">
      <c r="A50" s="63" t="s">
        <v>91</v>
      </c>
      <c r="B50" s="64" t="s">
        <v>92</v>
      </c>
      <c r="C50" s="65">
        <v>1800</v>
      </c>
      <c r="D50" s="61">
        <v>2341.6666666666665</v>
      </c>
      <c r="E50" s="62">
        <v>2865</v>
      </c>
      <c r="F50" s="35">
        <f t="shared" si="2"/>
        <v>2335.5555555555552</v>
      </c>
      <c r="G50" s="36">
        <v>1807</v>
      </c>
      <c r="H50" s="37">
        <f t="shared" si="0"/>
        <v>0.29250445797208369</v>
      </c>
      <c r="I50" s="38"/>
    </row>
    <row r="51" spans="1:9" s="29" customFormat="1" ht="31.5" customHeight="1" x14ac:dyDescent="0.15">
      <c r="A51" s="63" t="s">
        <v>93</v>
      </c>
      <c r="B51" s="64" t="s">
        <v>94</v>
      </c>
      <c r="C51" s="65">
        <v>1408.3333333333333</v>
      </c>
      <c r="D51" s="61">
        <v>1957.1666666666667</v>
      </c>
      <c r="E51" s="62">
        <v>1500.3333333333333</v>
      </c>
      <c r="F51" s="35">
        <f t="shared" si="2"/>
        <v>1621.9444444444443</v>
      </c>
      <c r="G51" s="36">
        <v>1478</v>
      </c>
      <c r="H51" s="37">
        <f t="shared" si="0"/>
        <v>9.7391369718839105E-2</v>
      </c>
      <c r="I51" s="38"/>
    </row>
    <row r="52" spans="1:9" s="29" customFormat="1" ht="31.5" customHeight="1" x14ac:dyDescent="0.15">
      <c r="A52" s="63" t="s">
        <v>95</v>
      </c>
      <c r="B52" s="64" t="s">
        <v>96</v>
      </c>
      <c r="C52" s="65">
        <v>1196</v>
      </c>
      <c r="D52" s="61">
        <v>1185</v>
      </c>
      <c r="E52" s="62">
        <v>1935</v>
      </c>
      <c r="F52" s="35">
        <f t="shared" si="2"/>
        <v>1438.6666666666667</v>
      </c>
      <c r="G52" s="36">
        <v>1120</v>
      </c>
      <c r="H52" s="37">
        <f t="shared" si="0"/>
        <v>0.28452380952380962</v>
      </c>
      <c r="I52" s="38"/>
    </row>
    <row r="53" spans="1:9" s="29" customFormat="1" ht="31.5" customHeight="1" x14ac:dyDescent="0.15">
      <c r="A53" s="63" t="s">
        <v>97</v>
      </c>
      <c r="B53" s="64" t="s">
        <v>98</v>
      </c>
      <c r="C53" s="65">
        <v>857.66666666666663</v>
      </c>
      <c r="D53" s="61">
        <v>859.16666666666663</v>
      </c>
      <c r="E53" s="62">
        <v>1081</v>
      </c>
      <c r="F53" s="35">
        <f t="shared" si="2"/>
        <v>932.61111111111097</v>
      </c>
      <c r="G53" s="36">
        <v>961</v>
      </c>
      <c r="H53" s="37">
        <f t="shared" si="0"/>
        <v>-2.9540987397387086E-2</v>
      </c>
      <c r="I53" s="66"/>
    </row>
    <row r="54" spans="1:9" s="29" customFormat="1" ht="31.5" customHeight="1" x14ac:dyDescent="0.15">
      <c r="A54" s="63" t="s">
        <v>99</v>
      </c>
      <c r="B54" s="64" t="s">
        <v>100</v>
      </c>
      <c r="C54" s="65">
        <v>1225</v>
      </c>
      <c r="D54" s="61">
        <v>1438.3333333333333</v>
      </c>
      <c r="E54" s="62">
        <v>2250</v>
      </c>
      <c r="F54" s="35">
        <f t="shared" si="2"/>
        <v>1637.7777777777776</v>
      </c>
      <c r="G54" s="36">
        <v>1715</v>
      </c>
      <c r="H54" s="37">
        <f t="shared" si="0"/>
        <v>-4.5027534823453341E-2</v>
      </c>
      <c r="I54" s="66"/>
    </row>
    <row r="55" spans="1:9" s="29" customFormat="1" ht="31.5" customHeight="1" x14ac:dyDescent="0.15">
      <c r="A55" s="63" t="s">
        <v>101</v>
      </c>
      <c r="B55" s="64" t="s">
        <v>102</v>
      </c>
      <c r="C55" s="65">
        <v>5446.666666666667</v>
      </c>
      <c r="D55" s="61">
        <v>8020</v>
      </c>
      <c r="E55" s="62">
        <v>4908.333333333333</v>
      </c>
      <c r="F55" s="35">
        <f t="shared" si="2"/>
        <v>6125</v>
      </c>
      <c r="G55" s="36">
        <v>5343.333333333333</v>
      </c>
      <c r="H55" s="37">
        <f t="shared" si="0"/>
        <v>0.14628820960698707</v>
      </c>
      <c r="I55" s="38"/>
    </row>
    <row r="56" spans="1:9" s="29" customFormat="1" ht="31.5" customHeight="1" x14ac:dyDescent="0.15">
      <c r="A56" s="63" t="s">
        <v>103</v>
      </c>
      <c r="B56" s="64" t="s">
        <v>104</v>
      </c>
      <c r="C56" s="65">
        <v>9093.3333333333339</v>
      </c>
      <c r="D56" s="61">
        <v>13081.666666666666</v>
      </c>
      <c r="E56" s="62">
        <v>9288.3333333333339</v>
      </c>
      <c r="F56" s="35">
        <f t="shared" si="2"/>
        <v>10487.777777777779</v>
      </c>
      <c r="G56" s="36">
        <v>10378.333333333334</v>
      </c>
      <c r="H56" s="37">
        <f t="shared" si="0"/>
        <v>1.0545474011027345E-2</v>
      </c>
      <c r="I56" s="38"/>
    </row>
    <row r="57" spans="1:9" s="29" customFormat="1" ht="31.5" customHeight="1" x14ac:dyDescent="0.15">
      <c r="A57" s="63" t="s">
        <v>105</v>
      </c>
      <c r="B57" s="64" t="s">
        <v>106</v>
      </c>
      <c r="C57" s="65">
        <v>3507.6666666666665</v>
      </c>
      <c r="D57" s="61">
        <v>3900.6666666666665</v>
      </c>
      <c r="E57" s="62">
        <v>3341.5</v>
      </c>
      <c r="F57" s="35">
        <f t="shared" si="2"/>
        <v>3583.2777777777774</v>
      </c>
      <c r="G57" s="36">
        <v>3846.1666666666665</v>
      </c>
      <c r="H57" s="37">
        <f t="shared" si="0"/>
        <v>-6.8350883274833629E-2</v>
      </c>
      <c r="I57" s="38"/>
    </row>
    <row r="58" spans="1:9" s="29" customFormat="1" ht="31.5" customHeight="1" x14ac:dyDescent="0.15">
      <c r="A58" s="63" t="s">
        <v>107</v>
      </c>
      <c r="B58" s="64" t="s">
        <v>108</v>
      </c>
      <c r="C58" s="65">
        <v>3636.8333333333335</v>
      </c>
      <c r="D58" s="61">
        <v>5055.833333333333</v>
      </c>
      <c r="E58" s="62">
        <v>3052.1666666666665</v>
      </c>
      <c r="F58" s="35">
        <f t="shared" si="2"/>
        <v>3914.9444444444439</v>
      </c>
      <c r="G58" s="36">
        <v>4010.1666666666665</v>
      </c>
      <c r="H58" s="37">
        <f t="shared" si="0"/>
        <v>-2.3745203164180051E-2</v>
      </c>
      <c r="I58" s="38"/>
    </row>
    <row r="59" spans="1:9" s="29" customFormat="1" ht="31.5" customHeight="1" x14ac:dyDescent="0.15">
      <c r="A59" s="63" t="s">
        <v>109</v>
      </c>
      <c r="B59" s="64" t="s">
        <v>110</v>
      </c>
      <c r="C59" s="65">
        <v>6676</v>
      </c>
      <c r="D59" s="61">
        <v>10442.5</v>
      </c>
      <c r="E59" s="62">
        <v>6687.5</v>
      </c>
      <c r="F59" s="35">
        <f t="shared" si="2"/>
        <v>7935.333333333333</v>
      </c>
      <c r="G59" s="36">
        <v>5913.333333333333</v>
      </c>
      <c r="H59" s="37">
        <f t="shared" si="0"/>
        <v>0.34193912063134158</v>
      </c>
      <c r="I59" s="38"/>
    </row>
    <row r="60" spans="1:9" s="29" customFormat="1" ht="31.5" customHeight="1" x14ac:dyDescent="0.15">
      <c r="A60" s="63" t="s">
        <v>111</v>
      </c>
      <c r="B60" s="64" t="s">
        <v>112</v>
      </c>
      <c r="C60" s="65">
        <v>3740.8333333333335</v>
      </c>
      <c r="D60" s="61">
        <v>3266</v>
      </c>
      <c r="E60" s="62">
        <v>3092.6666666666665</v>
      </c>
      <c r="F60" s="35">
        <f t="shared" si="2"/>
        <v>3366.5</v>
      </c>
      <c r="G60" s="36">
        <v>2736.6666666666665</v>
      </c>
      <c r="H60" s="37">
        <f t="shared" si="0"/>
        <v>0.23014616321559078</v>
      </c>
      <c r="I60" s="38"/>
    </row>
    <row r="61" spans="1:9" s="29" customFormat="1" ht="31.5" customHeight="1" x14ac:dyDescent="0.15">
      <c r="A61" s="63" t="s">
        <v>113</v>
      </c>
      <c r="B61" s="64" t="s">
        <v>114</v>
      </c>
      <c r="C61" s="65">
        <v>14680</v>
      </c>
      <c r="D61" s="61">
        <v>5983.333333333333</v>
      </c>
      <c r="E61" s="62">
        <v>7330</v>
      </c>
      <c r="F61" s="35">
        <v>10933</v>
      </c>
      <c r="G61" s="36">
        <v>8020</v>
      </c>
      <c r="H61" s="37">
        <f t="shared" si="0"/>
        <v>0.36321695760598494</v>
      </c>
      <c r="I61" s="38"/>
    </row>
    <row r="62" spans="1:9" s="29" customFormat="1" ht="31.5" customHeight="1" x14ac:dyDescent="0.15">
      <c r="A62" s="63" t="s">
        <v>115</v>
      </c>
      <c r="B62" s="64" t="s">
        <v>116</v>
      </c>
      <c r="C62" s="65">
        <v>4925</v>
      </c>
      <c r="D62" s="61">
        <v>8945</v>
      </c>
      <c r="E62" s="62">
        <v>7542.5</v>
      </c>
      <c r="F62" s="35">
        <f t="shared" si="2"/>
        <v>7137.5</v>
      </c>
      <c r="G62" s="36">
        <v>3975</v>
      </c>
      <c r="H62" s="37">
        <f t="shared" si="0"/>
        <v>0.79559748427672949</v>
      </c>
      <c r="I62" s="38"/>
    </row>
    <row r="63" spans="1:9" s="29" customFormat="1" ht="31.5" customHeight="1" x14ac:dyDescent="0.15">
      <c r="A63" s="63" t="s">
        <v>117</v>
      </c>
      <c r="B63" s="64" t="s">
        <v>118</v>
      </c>
      <c r="C63" s="65">
        <v>35300</v>
      </c>
      <c r="D63" s="61">
        <v>54075</v>
      </c>
      <c r="E63" s="62">
        <v>35316.666666666664</v>
      </c>
      <c r="F63" s="35">
        <f t="shared" si="2"/>
        <v>41563.888888888883</v>
      </c>
      <c r="G63" s="36">
        <v>21900</v>
      </c>
      <c r="H63" s="37">
        <f t="shared" si="0"/>
        <v>0.89789446981227772</v>
      </c>
      <c r="I63" s="38"/>
    </row>
    <row r="64" spans="1:9" s="29" customFormat="1" ht="31.5" customHeight="1" x14ac:dyDescent="0.15">
      <c r="A64" s="63" t="s">
        <v>119</v>
      </c>
      <c r="B64" s="64" t="s">
        <v>120</v>
      </c>
      <c r="C64" s="65">
        <v>26515</v>
      </c>
      <c r="D64" s="61">
        <v>33550</v>
      </c>
      <c r="E64" s="62">
        <v>29900</v>
      </c>
      <c r="F64" s="35">
        <f t="shared" si="2"/>
        <v>29988.333333333332</v>
      </c>
      <c r="G64" s="36">
        <v>24133.333333333332</v>
      </c>
      <c r="H64" s="37">
        <f t="shared" si="0"/>
        <v>0.24261049723756911</v>
      </c>
      <c r="I64" s="38"/>
    </row>
    <row r="65" spans="1:9" s="29" customFormat="1" ht="31.5" customHeight="1" x14ac:dyDescent="0.15">
      <c r="A65" s="63" t="s">
        <v>121</v>
      </c>
      <c r="B65" s="64" t="s">
        <v>122</v>
      </c>
      <c r="C65" s="65">
        <v>7260.833333333333</v>
      </c>
      <c r="D65" s="61">
        <v>6743.333333333333</v>
      </c>
      <c r="E65" s="62">
        <v>7401.666666666667</v>
      </c>
      <c r="F65" s="35">
        <f t="shared" si="2"/>
        <v>7135.2777777777774</v>
      </c>
      <c r="G65" s="36">
        <v>7631.666666666667</v>
      </c>
      <c r="H65" s="37">
        <f t="shared" si="0"/>
        <v>-6.5043313678386894E-2</v>
      </c>
      <c r="I65" s="38"/>
    </row>
    <row r="66" spans="1:9" s="29" customFormat="1" ht="31.5" customHeight="1" x14ac:dyDescent="0.15">
      <c r="A66" s="67" t="s">
        <v>123</v>
      </c>
      <c r="B66" s="68" t="s">
        <v>124</v>
      </c>
      <c r="C66" s="65">
        <v>4683.333333333333</v>
      </c>
      <c r="D66" s="61">
        <v>4518.333333333333</v>
      </c>
      <c r="E66" s="62">
        <v>4571.666666666667</v>
      </c>
      <c r="F66" s="35">
        <f t="shared" si="2"/>
        <v>4591.1111111111104</v>
      </c>
      <c r="G66" s="36">
        <v>4600</v>
      </c>
      <c r="H66" s="37">
        <f t="shared" si="0"/>
        <v>-1.9323671497586403E-3</v>
      </c>
      <c r="I66" s="38"/>
    </row>
    <row r="67" spans="1:9" s="29" customFormat="1" ht="31.5" customHeight="1" x14ac:dyDescent="0.15">
      <c r="A67" s="53" t="s">
        <v>125</v>
      </c>
      <c r="B67" s="54" t="s">
        <v>126</v>
      </c>
      <c r="C67" s="23"/>
      <c r="D67" s="24"/>
      <c r="E67" s="25"/>
      <c r="F67" s="26"/>
      <c r="G67" s="24"/>
      <c r="H67" s="27"/>
      <c r="I67" s="58"/>
    </row>
    <row r="68" spans="1:9" s="29" customFormat="1" ht="31.5" customHeight="1" x14ac:dyDescent="0.15">
      <c r="A68" s="69" t="s">
        <v>127</v>
      </c>
      <c r="B68" s="70" t="s">
        <v>128</v>
      </c>
      <c r="C68" s="65">
        <v>8863.3333333333339</v>
      </c>
      <c r="D68" s="61">
        <v>7157.5</v>
      </c>
      <c r="E68" s="62">
        <v>9245</v>
      </c>
      <c r="F68" s="35">
        <f t="shared" si="2"/>
        <v>8421.9444444444453</v>
      </c>
      <c r="G68" s="36">
        <v>12696.666666666666</v>
      </c>
      <c r="H68" s="37">
        <f t="shared" ref="H68:H91" si="3">F68/G68-1</f>
        <v>-0.33668066859193124</v>
      </c>
      <c r="I68" s="38"/>
    </row>
    <row r="69" spans="1:9" s="29" customFormat="1" ht="31.5" customHeight="1" x14ac:dyDescent="0.15">
      <c r="A69" s="69" t="s">
        <v>127</v>
      </c>
      <c r="B69" s="43" t="s">
        <v>129</v>
      </c>
      <c r="C69" s="65">
        <v>7145</v>
      </c>
      <c r="D69" s="61">
        <v>7390</v>
      </c>
      <c r="E69" s="62">
        <v>7150</v>
      </c>
      <c r="F69" s="35">
        <f t="shared" si="2"/>
        <v>7228.333333333333</v>
      </c>
      <c r="G69" s="36">
        <v>6511.666666666667</v>
      </c>
      <c r="H69" s="37">
        <f t="shared" si="3"/>
        <v>0.11005886869720993</v>
      </c>
      <c r="I69" s="38"/>
    </row>
    <row r="70" spans="1:9" s="29" customFormat="1" ht="31.5" customHeight="1" x14ac:dyDescent="0.15">
      <c r="A70" s="69" t="s">
        <v>130</v>
      </c>
      <c r="B70" s="43" t="s">
        <v>131</v>
      </c>
      <c r="C70" s="65">
        <v>2496.6666666666665</v>
      </c>
      <c r="D70" s="61">
        <v>4898.333333333333</v>
      </c>
      <c r="E70" s="62">
        <v>6528.333333333333</v>
      </c>
      <c r="F70" s="35">
        <f t="shared" si="2"/>
        <v>4641.1111111111104</v>
      </c>
      <c r="G70" s="36">
        <v>2563.3333333333335</v>
      </c>
      <c r="H70" s="37">
        <f t="shared" si="3"/>
        <v>0.8105765062852186</v>
      </c>
      <c r="I70" s="38"/>
    </row>
    <row r="71" spans="1:9" s="29" customFormat="1" ht="31.5" customHeight="1" x14ac:dyDescent="0.15">
      <c r="A71" s="69" t="s">
        <v>132</v>
      </c>
      <c r="B71" s="43" t="s">
        <v>133</v>
      </c>
      <c r="C71" s="65">
        <v>8513.3333333333339</v>
      </c>
      <c r="D71" s="61">
        <v>9656.6666666666661</v>
      </c>
      <c r="E71" s="62">
        <v>9070</v>
      </c>
      <c r="F71" s="35">
        <f t="shared" si="2"/>
        <v>9080</v>
      </c>
      <c r="G71" s="36">
        <v>8186.666666666667</v>
      </c>
      <c r="H71" s="37">
        <f t="shared" si="3"/>
        <v>0.10912052117263848</v>
      </c>
      <c r="I71" s="38"/>
    </row>
    <row r="72" spans="1:9" s="29" customFormat="1" ht="31.5" customHeight="1" x14ac:dyDescent="0.15">
      <c r="A72" s="69" t="s">
        <v>134</v>
      </c>
      <c r="B72" s="71" t="s">
        <v>135</v>
      </c>
      <c r="C72" s="65">
        <v>8071.666666666667</v>
      </c>
      <c r="D72" s="61">
        <v>10493.333333333334</v>
      </c>
      <c r="E72" s="62">
        <v>8193.3333333333339</v>
      </c>
      <c r="F72" s="35">
        <f t="shared" si="2"/>
        <v>8919.4444444444453</v>
      </c>
      <c r="G72" s="36">
        <v>8105</v>
      </c>
      <c r="H72" s="37">
        <f t="shared" si="3"/>
        <v>0.10048666803756268</v>
      </c>
      <c r="I72" s="38"/>
    </row>
    <row r="73" spans="1:9" s="29" customFormat="1" ht="31.5" customHeight="1" x14ac:dyDescent="0.15">
      <c r="A73" s="53" t="s">
        <v>136</v>
      </c>
      <c r="B73" s="72" t="s">
        <v>137</v>
      </c>
      <c r="C73" s="23"/>
      <c r="D73" s="24"/>
      <c r="E73" s="25"/>
      <c r="F73" s="26"/>
      <c r="G73" s="24"/>
      <c r="H73" s="27"/>
      <c r="I73" s="58"/>
    </row>
    <row r="74" spans="1:9" s="29" customFormat="1" ht="31.5" customHeight="1" x14ac:dyDescent="0.15">
      <c r="A74" s="69" t="s">
        <v>138</v>
      </c>
      <c r="B74" s="70" t="s">
        <v>139</v>
      </c>
      <c r="C74" s="65">
        <v>4443.833333333333</v>
      </c>
      <c r="D74" s="61">
        <v>6891.666666666667</v>
      </c>
      <c r="E74" s="62">
        <v>7234</v>
      </c>
      <c r="F74" s="35">
        <f t="shared" si="2"/>
        <v>6189.833333333333</v>
      </c>
      <c r="G74" s="36">
        <v>4555.5</v>
      </c>
      <c r="H74" s="37">
        <f t="shared" si="3"/>
        <v>0.35876047268869127</v>
      </c>
      <c r="I74" s="38"/>
    </row>
    <row r="75" spans="1:9" s="29" customFormat="1" ht="31.5" customHeight="1" x14ac:dyDescent="0.15">
      <c r="A75" s="69" t="s">
        <v>140</v>
      </c>
      <c r="B75" s="43" t="s">
        <v>141</v>
      </c>
      <c r="C75" s="65">
        <v>8960</v>
      </c>
      <c r="D75" s="61">
        <v>11114</v>
      </c>
      <c r="E75" s="62">
        <v>12164</v>
      </c>
      <c r="F75" s="35">
        <f t="shared" si="2"/>
        <v>10746</v>
      </c>
      <c r="G75" s="36">
        <v>7746.666666666667</v>
      </c>
      <c r="H75" s="37">
        <f t="shared" si="3"/>
        <v>0.38717728055077449</v>
      </c>
      <c r="I75" s="38"/>
    </row>
    <row r="76" spans="1:9" s="29" customFormat="1" ht="31.5" customHeight="1" x14ac:dyDescent="0.15">
      <c r="A76" s="69" t="s">
        <v>142</v>
      </c>
      <c r="B76" s="43" t="s">
        <v>143</v>
      </c>
      <c r="C76" s="65">
        <v>4891.666666666667</v>
      </c>
      <c r="D76" s="61">
        <v>4395</v>
      </c>
      <c r="E76" s="62">
        <v>6058</v>
      </c>
      <c r="F76" s="35">
        <f t="shared" si="2"/>
        <v>5114.8888888888896</v>
      </c>
      <c r="G76" s="36">
        <v>4891.666666666667</v>
      </c>
      <c r="H76" s="37">
        <f t="shared" si="3"/>
        <v>4.5633162975582175E-2</v>
      </c>
      <c r="I76" s="38"/>
    </row>
    <row r="77" spans="1:9" s="29" customFormat="1" ht="31.5" customHeight="1" x14ac:dyDescent="0.15">
      <c r="A77" s="69" t="s">
        <v>144</v>
      </c>
      <c r="B77" s="43" t="s">
        <v>145</v>
      </c>
      <c r="C77" s="65">
        <v>4577.5</v>
      </c>
      <c r="D77" s="61">
        <v>4614</v>
      </c>
      <c r="E77" s="62">
        <v>5391.666666666667</v>
      </c>
      <c r="F77" s="35">
        <f t="shared" si="2"/>
        <v>4861.0555555555557</v>
      </c>
      <c r="G77" s="36">
        <v>4078</v>
      </c>
      <c r="H77" s="37">
        <f t="shared" si="3"/>
        <v>0.19201950847365268</v>
      </c>
      <c r="I77" s="38"/>
    </row>
    <row r="78" spans="1:9" s="29" customFormat="1" ht="31.5" customHeight="1" x14ac:dyDescent="0.15">
      <c r="A78" s="69" t="s">
        <v>146</v>
      </c>
      <c r="B78" s="43" t="s">
        <v>147</v>
      </c>
      <c r="C78" s="65">
        <v>6126.666666666667</v>
      </c>
      <c r="D78" s="61">
        <v>7217.5</v>
      </c>
      <c r="E78" s="62">
        <v>7464</v>
      </c>
      <c r="F78" s="35">
        <f t="shared" si="2"/>
        <v>6936.0555555555557</v>
      </c>
      <c r="G78" s="36">
        <v>3430</v>
      </c>
      <c r="H78" s="37">
        <f t="shared" si="3"/>
        <v>1.0221736313573047</v>
      </c>
      <c r="I78" s="38"/>
    </row>
    <row r="79" spans="1:9" s="29" customFormat="1" ht="31.5" customHeight="1" x14ac:dyDescent="0.15">
      <c r="A79" s="69" t="s">
        <v>148</v>
      </c>
      <c r="B79" s="43" t="s">
        <v>149</v>
      </c>
      <c r="C79" s="65">
        <v>2985.3333333333335</v>
      </c>
      <c r="D79" s="61">
        <v>3637.6666666666665</v>
      </c>
      <c r="E79" s="62">
        <v>4029.3333333333335</v>
      </c>
      <c r="F79" s="35">
        <f t="shared" si="2"/>
        <v>3550.7777777777778</v>
      </c>
      <c r="G79" s="36">
        <v>3013.8333333333335</v>
      </c>
      <c r="H79" s="37">
        <f t="shared" si="3"/>
        <v>0.17815996608232409</v>
      </c>
      <c r="I79" s="38"/>
    </row>
    <row r="80" spans="1:9" s="29" customFormat="1" ht="31.5" customHeight="1" x14ac:dyDescent="0.15">
      <c r="A80" s="53" t="s">
        <v>150</v>
      </c>
      <c r="B80" s="72" t="s">
        <v>151</v>
      </c>
      <c r="C80" s="23"/>
      <c r="D80" s="73"/>
      <c r="E80" s="74"/>
      <c r="F80" s="26"/>
      <c r="G80" s="24"/>
      <c r="H80" s="27"/>
      <c r="I80" s="75"/>
    </row>
    <row r="81" spans="1:9" s="29" customFormat="1" ht="31.5" customHeight="1" x14ac:dyDescent="0.15">
      <c r="A81" s="69" t="s">
        <v>152</v>
      </c>
      <c r="B81" s="70" t="s">
        <v>153</v>
      </c>
      <c r="C81" s="65">
        <v>3937.2</v>
      </c>
      <c r="D81" s="61">
        <v>6212.166666666667</v>
      </c>
      <c r="E81" s="62">
        <v>5476</v>
      </c>
      <c r="F81" s="35">
        <f t="shared" si="2"/>
        <v>5208.4555555555553</v>
      </c>
      <c r="G81" s="36">
        <v>3999.8333333333335</v>
      </c>
      <c r="H81" s="37">
        <f t="shared" si="3"/>
        <v>0.30216814589496765</v>
      </c>
      <c r="I81" s="38"/>
    </row>
    <row r="82" spans="1:9" s="29" customFormat="1" ht="31.5" customHeight="1" x14ac:dyDescent="0.15">
      <c r="A82" s="69" t="s">
        <v>154</v>
      </c>
      <c r="B82" s="43" t="s">
        <v>155</v>
      </c>
      <c r="C82" s="65">
        <v>3048.3333333333335</v>
      </c>
      <c r="D82" s="61">
        <v>4098.333333333333</v>
      </c>
      <c r="E82" s="62">
        <v>5027.5</v>
      </c>
      <c r="F82" s="35">
        <f t="shared" si="2"/>
        <v>4058.0555555555552</v>
      </c>
      <c r="G82" s="36">
        <v>3493.3333333333335</v>
      </c>
      <c r="H82" s="37">
        <f t="shared" si="3"/>
        <v>0.16165712468193361</v>
      </c>
      <c r="I82" s="38"/>
    </row>
    <row r="83" spans="1:9" s="29" customFormat="1" ht="31.5" customHeight="1" x14ac:dyDescent="0.15">
      <c r="A83" s="69" t="s">
        <v>156</v>
      </c>
      <c r="B83" s="43" t="s">
        <v>157</v>
      </c>
      <c r="C83" s="65">
        <v>7426.666666666667</v>
      </c>
      <c r="D83" s="61">
        <v>8796.6666666666661</v>
      </c>
      <c r="E83" s="62">
        <v>6900</v>
      </c>
      <c r="F83" s="35">
        <f t="shared" si="2"/>
        <v>7707.7777777777774</v>
      </c>
      <c r="G83" s="36">
        <v>7285</v>
      </c>
      <c r="H83" s="37">
        <f t="shared" si="3"/>
        <v>5.8034012049111405E-2</v>
      </c>
      <c r="I83" s="76"/>
    </row>
    <row r="84" spans="1:9" s="29" customFormat="1" ht="31.5" customHeight="1" x14ac:dyDescent="0.15">
      <c r="A84" s="69" t="s">
        <v>158</v>
      </c>
      <c r="B84" s="77" t="s">
        <v>159</v>
      </c>
      <c r="C84" s="65">
        <v>20783.333333333332</v>
      </c>
      <c r="D84" s="61">
        <v>23083.333333333332</v>
      </c>
      <c r="E84" s="62">
        <v>21220</v>
      </c>
      <c r="F84" s="35">
        <f t="shared" si="2"/>
        <v>21695.555555555555</v>
      </c>
      <c r="G84" s="36">
        <v>20783.333333333332</v>
      </c>
      <c r="H84" s="37">
        <f t="shared" si="3"/>
        <v>4.3892007484629847E-2</v>
      </c>
      <c r="I84" s="76"/>
    </row>
    <row r="85" spans="1:9" s="29" customFormat="1" ht="31.5" customHeight="1" x14ac:dyDescent="0.15">
      <c r="A85" s="78" t="s">
        <v>160</v>
      </c>
      <c r="B85" s="79" t="s">
        <v>161</v>
      </c>
      <c r="C85" s="65">
        <v>6961.666666666667</v>
      </c>
      <c r="D85" s="61">
        <v>3975</v>
      </c>
      <c r="E85" s="62">
        <v>3688</v>
      </c>
      <c r="F85" s="80">
        <f t="shared" si="2"/>
        <v>4874.8888888888896</v>
      </c>
      <c r="G85" s="36"/>
      <c r="H85" s="37" t="e">
        <f t="shared" si="3"/>
        <v>#DIV/0!</v>
      </c>
      <c r="I85" s="76" t="s">
        <v>50</v>
      </c>
    </row>
    <row r="86" spans="1:9" s="29" customFormat="1" ht="31.5" customHeight="1" x14ac:dyDescent="0.15">
      <c r="A86" s="81" t="s">
        <v>162</v>
      </c>
      <c r="B86" s="82" t="s">
        <v>163</v>
      </c>
      <c r="C86" s="83">
        <v>4933.333333333333</v>
      </c>
      <c r="D86" s="84">
        <v>2646.6666666666665</v>
      </c>
      <c r="E86" s="85">
        <v>2380</v>
      </c>
      <c r="F86" s="35">
        <f t="shared" si="2"/>
        <v>3320</v>
      </c>
      <c r="G86" s="36"/>
      <c r="H86" s="37" t="e">
        <f t="shared" si="3"/>
        <v>#DIV/0!</v>
      </c>
      <c r="I86" s="76" t="s">
        <v>50</v>
      </c>
    </row>
    <row r="87" spans="1:9" ht="31.5" customHeight="1" x14ac:dyDescent="0.15">
      <c r="A87" s="81" t="s">
        <v>164</v>
      </c>
      <c r="B87" s="82" t="s">
        <v>163</v>
      </c>
      <c r="C87" s="83">
        <v>5098.333333333333</v>
      </c>
      <c r="D87" s="84">
        <v>2953.8333333333335</v>
      </c>
      <c r="E87" s="85">
        <v>2268</v>
      </c>
      <c r="F87" s="35">
        <f t="shared" si="2"/>
        <v>3440.0555555555552</v>
      </c>
      <c r="G87" s="36"/>
      <c r="H87" s="37" t="e">
        <f t="shared" si="3"/>
        <v>#DIV/0!</v>
      </c>
      <c r="I87" s="76" t="s">
        <v>50</v>
      </c>
    </row>
    <row r="88" spans="1:9" ht="31.5" customHeight="1" x14ac:dyDescent="0.15">
      <c r="A88" s="81" t="s">
        <v>165</v>
      </c>
      <c r="B88" s="82" t="s">
        <v>166</v>
      </c>
      <c r="C88" s="83">
        <v>7601.666666666667</v>
      </c>
      <c r="D88" s="84">
        <v>6481.666666666667</v>
      </c>
      <c r="E88" s="85">
        <v>5098.333333333333</v>
      </c>
      <c r="F88" s="35">
        <f t="shared" si="2"/>
        <v>6393.8888888888896</v>
      </c>
      <c r="G88" s="36"/>
      <c r="H88" s="37" t="e">
        <f t="shared" si="3"/>
        <v>#DIV/0!</v>
      </c>
      <c r="I88" s="76" t="s">
        <v>50</v>
      </c>
    </row>
    <row r="89" spans="1:9" ht="31.5" customHeight="1" x14ac:dyDescent="0.15">
      <c r="A89" s="81" t="s">
        <v>167</v>
      </c>
      <c r="B89" s="82" t="s">
        <v>168</v>
      </c>
      <c r="C89" s="83">
        <v>5596.666666666667</v>
      </c>
      <c r="D89" s="84">
        <v>3156.6666666666665</v>
      </c>
      <c r="E89" s="85">
        <v>2793.3333333333335</v>
      </c>
      <c r="F89" s="35">
        <f t="shared" si="2"/>
        <v>3848.8888888888891</v>
      </c>
      <c r="G89" s="36"/>
      <c r="H89" s="37" t="e">
        <f t="shared" si="3"/>
        <v>#DIV/0!</v>
      </c>
      <c r="I89" s="76" t="s">
        <v>50</v>
      </c>
    </row>
    <row r="90" spans="1:9" ht="31.5" customHeight="1" x14ac:dyDescent="0.15">
      <c r="A90" s="81" t="s">
        <v>169</v>
      </c>
      <c r="B90" s="82" t="s">
        <v>170</v>
      </c>
      <c r="C90" s="83">
        <v>11495</v>
      </c>
      <c r="D90" s="84">
        <v>11945</v>
      </c>
      <c r="E90" s="85">
        <v>9045</v>
      </c>
      <c r="F90" s="35">
        <f t="shared" si="2"/>
        <v>10828.333333333334</v>
      </c>
      <c r="G90" s="36"/>
      <c r="H90" s="37" t="e">
        <f t="shared" si="3"/>
        <v>#DIV/0!</v>
      </c>
      <c r="I90" s="76" t="s">
        <v>50</v>
      </c>
    </row>
    <row r="91" spans="1:9" ht="31.5" customHeight="1" thickBot="1" x14ac:dyDescent="0.2">
      <c r="A91" s="86" t="s">
        <v>171</v>
      </c>
      <c r="B91" s="87" t="s">
        <v>172</v>
      </c>
      <c r="C91" s="88">
        <v>753.83333333333337</v>
      </c>
      <c r="D91" s="89">
        <v>1720</v>
      </c>
      <c r="E91" s="90">
        <v>902.16666666666663</v>
      </c>
      <c r="F91" s="35">
        <f t="shared" si="2"/>
        <v>1125.3333333333333</v>
      </c>
      <c r="G91" s="36"/>
      <c r="H91" s="37" t="e">
        <f t="shared" si="3"/>
        <v>#DIV/0!</v>
      </c>
      <c r="I91" s="76" t="s">
        <v>50</v>
      </c>
    </row>
  </sheetData>
  <autoFilter ref="A4:I84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60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2026-04-21T03:58:02Z</dcterms:created>
  <dcterms:modified xsi:type="dcterms:W3CDTF">2026-04-21T03:58:35Z</dcterms:modified>
</cp:coreProperties>
</file>