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물가안정 업무 총괄\★물가 모니터\2026 물가모니터\6월 2차 물가조사표\"/>
    </mc:Choice>
  </mc:AlternateContent>
  <xr:revisionPtr revIDLastSave="0" documentId="13_ncr:1_{0A93F306-7C50-4F01-AC86-DECD01EC3CD9}" xr6:coauthVersionLast="47" xr6:coauthVersionMax="47" xr10:uidLastSave="{00000000-0000-0000-0000-000000000000}"/>
  <bookViews>
    <workbookView xWindow="2415" yWindow="180" windowWidth="24825" windowHeight="137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P10" i="1" s="1"/>
  <c r="N7" i="1"/>
  <c r="P7" i="1" l="1"/>
  <c r="P9" i="1"/>
  <c r="P8" i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<sst xmlns="http://schemas.openxmlformats.org/spreadsheetml/2006/main" count="71" uniqueCount="55">
  <si>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</si>
  <si>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</si>
  <si>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</si>
  <si>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</si>
  <si>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</si>
  <si>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</si>
  <si>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</si>
  <si>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</si>
  <si>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</si>
  <si>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</si>
  <si>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</si>
  <si>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</si>
  <si>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</si>
  <si>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</si>
  <si>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</si>
  <si>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</si>
  <si>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</si>
  <si>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</si>
  <si>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</si>
  <si>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</si>
  <si>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</si>
  <si>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</si>
  <si>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</si>
  <si>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</si>
  <si>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</si>
  <si>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</si>
  <si>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</si>
  <si>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</si>
  <si>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</si>
  <si>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</si>
  <si>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</si>
  <si>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</si>
  <si>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</si>
  <si>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</si>
  <si>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</si>
  <si>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</si>
  <si>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</si>
  <si>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</si>
  <si>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</si>
  <si>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</si>
  <si>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</si>
  <si>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</si>
  <si>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</si>
  <si>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</si>
  <si>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</si>
  <si>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</si>
  <si>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</si>
  <si>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</si>
  <si>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</si>
  <si>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경기도</t>
    <phoneticPr fontId="1" type="noConversion"/>
  </si>
  <si>
    <t>전국</t>
    <phoneticPr fontId="1" type="noConversion"/>
  </si>
  <si>
    <t>26.6.8.
평균가격</t>
    <phoneticPr fontId="1" type="noConversion"/>
  </si>
  <si>
    <t>26.6.22. 기준</t>
    <phoneticPr fontId="1" type="noConversion"/>
  </si>
  <si>
    <t xml:space="preserve">26.6.22. 기준 (단위 원) </t>
    <phoneticPr fontId="1" type="noConversion"/>
  </si>
  <si>
    <t>26.6.22.
평균가격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</si>
</sst>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1" fillId="80" borderId="61" xfId="1" applyFont="1" applyFill="1" applyBorder="1" applyAlignment="1">
      <alignment horizontal="center" vertical="center" wrapText="1"/>
    </xf>
    <xf numFmtId="0" fontId="61" fillId="80" borderId="6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workbookViewId="0">
      <selection activeCell="O17" sqref="O17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52</v>
      </c>
      <c r="F4" s="1" t="s">
        <v>38</v>
      </c>
      <c r="H4" s="67" t="s">
        <v>48</v>
      </c>
      <c r="I4" s="67"/>
      <c r="M4" s="20" t="s">
        <v>52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3" t="s">
        <v>1</v>
      </c>
      <c r="I5" s="75" t="s">
        <v>20</v>
      </c>
      <c r="J5" s="77" t="s">
        <v>21</v>
      </c>
      <c r="K5" s="79" t="s">
        <v>22</v>
      </c>
      <c r="L5" s="80"/>
      <c r="M5" s="81"/>
      <c r="N5" s="82" t="s">
        <v>54</v>
      </c>
      <c r="O5" s="84" t="s">
        <v>51</v>
      </c>
      <c r="P5" s="71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4"/>
      <c r="I6" s="76"/>
      <c r="J6" s="78"/>
      <c r="K6" s="30" t="s">
        <v>30</v>
      </c>
      <c r="L6" s="31" t="s">
        <v>31</v>
      </c>
      <c r="M6" s="32" t="s">
        <v>32</v>
      </c>
      <c r="N6" s="83"/>
      <c r="O6" s="85"/>
      <c r="P6" s="72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6" t="s">
        <v>24</v>
      </c>
      <c r="I7" s="25" t="s">
        <v>26</v>
      </c>
      <c r="J7" s="26" t="s">
        <v>25</v>
      </c>
      <c r="K7" s="27">
        <v>2465</v>
      </c>
      <c r="L7" s="28">
        <v>2423</v>
      </c>
      <c r="M7" s="29">
        <v>2379</v>
      </c>
      <c r="N7" s="56">
        <f>SUM(K7:M7)/3</f>
        <v>2422.3333333333335</v>
      </c>
      <c r="O7" s="52">
        <v>2426.3333333333335</v>
      </c>
      <c r="P7" s="59">
        <f>SUM(N7/O7-1)</f>
        <v>-1.6485781013875211E-3</v>
      </c>
      <c r="Q7" s="61"/>
      <c r="R7" s="21"/>
      <c r="S7" s="21"/>
      <c r="T7" s="24"/>
    </row>
    <row r="8" spans="2:20" ht="24.95" customHeight="1" x14ac:dyDescent="0.3">
      <c r="B8" s="68" t="s">
        <v>9</v>
      </c>
      <c r="C8" s="2" t="s">
        <v>10</v>
      </c>
      <c r="D8" s="2" t="s">
        <v>18</v>
      </c>
      <c r="E8" s="18">
        <v>170</v>
      </c>
      <c r="F8" s="34"/>
      <c r="H8" s="87"/>
      <c r="I8" s="6" t="s">
        <v>27</v>
      </c>
      <c r="J8" s="9" t="s">
        <v>25</v>
      </c>
      <c r="K8" s="11">
        <v>2015</v>
      </c>
      <c r="L8" s="3">
        <v>1993</v>
      </c>
      <c r="M8" s="12">
        <v>2002</v>
      </c>
      <c r="N8" s="57">
        <f>SUM(K8:M8)/3</f>
        <v>2003.3333333333333</v>
      </c>
      <c r="O8" s="53">
        <v>2006.3333333333333</v>
      </c>
      <c r="P8" s="59">
        <f t="shared" ref="P8:P10" si="0">SUM(N8/O8-1)</f>
        <v>-1.4952649941850638E-3</v>
      </c>
      <c r="Q8" s="21"/>
      <c r="R8" s="21"/>
      <c r="S8" s="21"/>
      <c r="T8" s="24"/>
    </row>
    <row r="9" spans="2:20" ht="24.95" customHeight="1" x14ac:dyDescent="0.3">
      <c r="B9" s="69"/>
      <c r="C9" s="2" t="s">
        <v>11</v>
      </c>
      <c r="D9" s="2" t="s">
        <v>18</v>
      </c>
      <c r="E9" s="18">
        <v>330</v>
      </c>
      <c r="F9" s="34"/>
      <c r="H9" s="87"/>
      <c r="I9" s="7" t="s">
        <v>28</v>
      </c>
      <c r="J9" s="9" t="s">
        <v>25</v>
      </c>
      <c r="K9" s="13">
        <v>2014</v>
      </c>
      <c r="L9" s="4">
        <v>1990</v>
      </c>
      <c r="M9" s="14">
        <v>1989</v>
      </c>
      <c r="N9" s="57">
        <f t="shared" ref="N9:O10" si="1">SUM(K9:M9)/3</f>
        <v>1997.6666666666667</v>
      </c>
      <c r="O9" s="54">
        <v>2003.3333333333333</v>
      </c>
      <c r="P9" s="59">
        <f t="shared" si="0"/>
        <v>-2.828618968385932E-3</v>
      </c>
      <c r="Q9" s="22"/>
      <c r="R9" s="22"/>
      <c r="S9" s="22"/>
      <c r="T9" s="22"/>
    </row>
    <row r="10" spans="2:20" ht="24.95" customHeight="1" thickBot="1" x14ac:dyDescent="0.35">
      <c r="B10" s="69"/>
      <c r="C10" s="2" t="s">
        <v>12</v>
      </c>
      <c r="D10" s="2" t="s">
        <v>17</v>
      </c>
      <c r="E10" s="18">
        <v>660</v>
      </c>
      <c r="F10" s="34"/>
      <c r="H10" s="88"/>
      <c r="I10" s="8" t="s">
        <v>29</v>
      </c>
      <c r="J10" s="10" t="s">
        <v>25</v>
      </c>
      <c r="K10" s="15">
        <v>1678</v>
      </c>
      <c r="L10" s="5">
        <v>1645</v>
      </c>
      <c r="M10" s="16">
        <v>1610</v>
      </c>
      <c r="N10" s="58">
        <f t="shared" si="1"/>
        <v>1644.3333333333333</v>
      </c>
      <c r="O10" s="55">
        <v>1645</v>
      </c>
      <c r="P10" s="60">
        <f t="shared" si="0"/>
        <v>-4.0526849037492152E-4</v>
      </c>
      <c r="Q10" s="22"/>
      <c r="R10" s="22"/>
      <c r="S10" s="22"/>
      <c r="T10" s="22"/>
    </row>
    <row r="11" spans="2:20" ht="24.95" customHeight="1" x14ac:dyDescent="0.3">
      <c r="B11" s="69"/>
      <c r="C11" s="2" t="s">
        <v>13</v>
      </c>
      <c r="D11" s="2" t="s">
        <v>17</v>
      </c>
      <c r="E11" s="19">
        <v>1800</v>
      </c>
      <c r="F11" s="34"/>
    </row>
    <row r="12" spans="2:20" ht="24.95" customHeight="1" thickBot="1" x14ac:dyDescent="0.35">
      <c r="B12" s="69"/>
      <c r="C12" s="2" t="s">
        <v>14</v>
      </c>
      <c r="D12" s="2" t="s">
        <v>17</v>
      </c>
      <c r="E12" s="19">
        <v>2700</v>
      </c>
      <c r="F12" s="34"/>
      <c r="I12" s="90" t="s">
        <v>47</v>
      </c>
      <c r="J12" s="90"/>
      <c r="K12" s="90"/>
      <c r="M12" s="89" t="s">
        <v>53</v>
      </c>
      <c r="N12" s="89"/>
      <c r="O12" s="1"/>
    </row>
    <row r="13" spans="2:20" ht="24.95" customHeight="1" thickBot="1" x14ac:dyDescent="0.35">
      <c r="B13" s="69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62" t="s">
        <v>49</v>
      </c>
      <c r="P13" s="47" t="s">
        <v>50</v>
      </c>
    </row>
    <row r="14" spans="2:20" ht="24.95" customHeight="1" x14ac:dyDescent="0.3">
      <c r="B14" s="69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2003</v>
      </c>
      <c r="K14" s="49">
        <v>2019</v>
      </c>
      <c r="L14" s="49">
        <v>1996</v>
      </c>
      <c r="M14" s="49">
        <v>2009</v>
      </c>
      <c r="N14" s="49">
        <v>2009</v>
      </c>
      <c r="O14" s="63">
        <v>2007</v>
      </c>
      <c r="P14" s="65">
        <v>2008</v>
      </c>
    </row>
    <row r="15" spans="2:20" ht="24.95" customHeight="1" thickBot="1" x14ac:dyDescent="0.35">
      <c r="B15" s="69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1998</v>
      </c>
      <c r="K15" s="51">
        <v>2015</v>
      </c>
      <c r="L15" s="51">
        <v>1993</v>
      </c>
      <c r="M15" s="51">
        <v>2003</v>
      </c>
      <c r="N15" s="51">
        <v>2005</v>
      </c>
      <c r="O15" s="64">
        <v>2001</v>
      </c>
      <c r="P15" s="66">
        <v>2003</v>
      </c>
    </row>
    <row r="16" spans="2:20" ht="24.95" customHeight="1" x14ac:dyDescent="0.3">
      <c r="B16" s="69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69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70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2026-06-24T01:43:10Z</dcterms:modified>
</cp:coreProperties>
</file>