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골목형상점가\2026년\29호 동백중심상가 골목형상점가\"/>
    </mc:Choice>
  </mc:AlternateContent>
  <bookViews>
    <workbookView xWindow="0" yWindow="0" windowWidth="28800" windowHeight="11265" activeTab="1"/>
  </bookViews>
  <sheets>
    <sheet name="간략" sheetId="5" r:id="rId1"/>
    <sheet name="구역도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2" i="5" l="1"/>
  <c r="G22" i="5"/>
  <c r="A11" i="5" l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H26" i="5" l="1"/>
</calcChain>
</file>

<file path=xl/sharedStrings.xml><?xml version="1.0" encoding="utf-8"?>
<sst xmlns="http://schemas.openxmlformats.org/spreadsheetml/2006/main" count="82" uniqueCount="59">
  <si>
    <t>토지면적
(㎡)</t>
    <phoneticPr fontId="1" type="noConversion"/>
  </si>
  <si>
    <t>용도지역</t>
    <phoneticPr fontId="1" type="noConversion"/>
  </si>
  <si>
    <t>상업</t>
    <phoneticPr fontId="1" type="noConversion"/>
  </si>
  <si>
    <t>동백중앙로283</t>
    <phoneticPr fontId="1" type="noConversion"/>
  </si>
  <si>
    <t>동백5로21-8</t>
    <phoneticPr fontId="1" type="noConversion"/>
  </si>
  <si>
    <t>동백중앙로269</t>
    <phoneticPr fontId="1" type="noConversion"/>
  </si>
  <si>
    <t>동백중앙로265</t>
    <phoneticPr fontId="1" type="noConversion"/>
  </si>
  <si>
    <t>동백중앙로267</t>
    <phoneticPr fontId="1" type="noConversion"/>
  </si>
  <si>
    <t>동백5로23</t>
    <phoneticPr fontId="1" type="noConversion"/>
  </si>
  <si>
    <t>동백5로21-11</t>
    <phoneticPr fontId="1" type="noConversion"/>
  </si>
  <si>
    <t>동백5로21-7</t>
    <phoneticPr fontId="1" type="noConversion"/>
  </si>
  <si>
    <t>동백5로21-5</t>
    <phoneticPr fontId="1" type="noConversion"/>
  </si>
  <si>
    <t>동백5로17</t>
    <phoneticPr fontId="1" type="noConversion"/>
  </si>
  <si>
    <t>점포수</t>
    <phoneticPr fontId="1" type="noConversion"/>
  </si>
  <si>
    <t>연번</t>
    <phoneticPr fontId="1" type="noConversion"/>
  </si>
  <si>
    <t>구역</t>
    <phoneticPr fontId="1" type="noConversion"/>
  </si>
  <si>
    <t>비고</t>
    <phoneticPr fontId="1" type="noConversion"/>
  </si>
  <si>
    <t>구분</t>
    <phoneticPr fontId="1" type="noConversion"/>
  </si>
  <si>
    <t>지번</t>
    <phoneticPr fontId="1" type="noConversion"/>
  </si>
  <si>
    <t>도로명</t>
    <phoneticPr fontId="1" type="noConversion"/>
  </si>
  <si>
    <t>용인시</t>
    <phoneticPr fontId="1" type="noConversion"/>
  </si>
  <si>
    <t>기흥구</t>
    <phoneticPr fontId="1" type="noConversion"/>
  </si>
  <si>
    <t>중동</t>
    <phoneticPr fontId="1" type="noConversion"/>
  </si>
  <si>
    <t>토지면적(㎡)</t>
    <phoneticPr fontId="1" type="noConversion"/>
  </si>
  <si>
    <t>830-1</t>
    <phoneticPr fontId="1" type="noConversion"/>
  </si>
  <si>
    <t>830-2</t>
    <phoneticPr fontId="1" type="noConversion"/>
  </si>
  <si>
    <t>동백중앙273</t>
    <phoneticPr fontId="1" type="noConversion"/>
  </si>
  <si>
    <t>830-3</t>
    <phoneticPr fontId="1" type="noConversion"/>
  </si>
  <si>
    <t>831-1</t>
    <phoneticPr fontId="1" type="noConversion"/>
  </si>
  <si>
    <t>831-2</t>
    <phoneticPr fontId="1" type="noConversion"/>
  </si>
  <si>
    <t>831-3</t>
    <phoneticPr fontId="1" type="noConversion"/>
  </si>
  <si>
    <t>832-1</t>
    <phoneticPr fontId="1" type="noConversion"/>
  </si>
  <si>
    <t>832-2</t>
  </si>
  <si>
    <t>832-3</t>
  </si>
  <si>
    <t>832-5</t>
    <phoneticPr fontId="1" type="noConversion"/>
  </si>
  <si>
    <t>832-6</t>
    <phoneticPr fontId="1" type="noConversion"/>
  </si>
  <si>
    <t>832-7</t>
    <phoneticPr fontId="1" type="noConversion"/>
  </si>
  <si>
    <t>-</t>
    <phoneticPr fontId="1" type="noConversion"/>
  </si>
  <si>
    <t>동백5로22</t>
    <phoneticPr fontId="1" type="noConversion"/>
  </si>
  <si>
    <t>쥬네브문월드</t>
    <phoneticPr fontId="1" type="noConversion"/>
  </si>
  <si>
    <t>동백중앙로245</t>
    <phoneticPr fontId="1" type="noConversion"/>
  </si>
  <si>
    <t>동백중앙로225-6</t>
    <phoneticPr fontId="1" type="noConversion"/>
  </si>
  <si>
    <t>쥬네브스타월드</t>
    <phoneticPr fontId="1" type="noConversion"/>
  </si>
  <si>
    <t>동백중앙로237</t>
    <phoneticPr fontId="1" type="noConversion"/>
  </si>
  <si>
    <t>골드프라자</t>
    <phoneticPr fontId="1" type="noConversion"/>
  </si>
  <si>
    <t>동백G스타</t>
    <phoneticPr fontId="1" type="noConversion"/>
  </si>
  <si>
    <t>동백훼미리프라자Ⅱ</t>
    <phoneticPr fontId="1" type="noConversion"/>
  </si>
  <si>
    <t>동백벤포스타</t>
    <phoneticPr fontId="1" type="noConversion"/>
  </si>
  <si>
    <t>월드프라자</t>
    <phoneticPr fontId="1" type="noConversion"/>
  </si>
  <si>
    <t>더엠프라자</t>
    <phoneticPr fontId="1" type="noConversion"/>
  </si>
  <si>
    <t>명진프라자</t>
    <phoneticPr fontId="1" type="noConversion"/>
  </si>
  <si>
    <t>동백훼미리프라자Ⅰ</t>
    <phoneticPr fontId="1" type="noConversion"/>
  </si>
  <si>
    <t>동일하이빌 오피스텔</t>
    <phoneticPr fontId="1" type="noConversion"/>
  </si>
  <si>
    <t>베스트빌 오피스텔</t>
    <phoneticPr fontId="1" type="noConversion"/>
  </si>
  <si>
    <t>레이크시티프라자</t>
    <phoneticPr fontId="1" type="noConversion"/>
  </si>
  <si>
    <t>합   계</t>
    <phoneticPr fontId="1" type="noConversion"/>
  </si>
  <si>
    <t>밀집도 기준점포수</t>
    <phoneticPr fontId="1" type="noConversion"/>
  </si>
  <si>
    <t>★ 동백중심상가 골목형상점가 (상업지역)</t>
    <phoneticPr fontId="1" type="noConversion"/>
  </si>
  <si>
    <t>★ 동백중심상가 골목형상점가(상업지역)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</si>
</sst>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-* #,##0.0_-;\-* #,##0.0_-;_-* &quot;-&quot;?_-;_-@_-"/>
    <numFmt numFmtId="177" formatCode="0.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371FE5"/>
      <name val="맑은 고딕"/>
      <family val="3"/>
      <charset val="129"/>
      <scheme val="minor"/>
    </font>
    <font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0" fillId="0" borderId="0"/>
  </cellStyleXfs>
  <cellXfs count="94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176" fontId="3" fillId="0" borderId="2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176" fontId="3" fillId="0" borderId="4" xfId="1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0" xfId="0" applyFo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176" fontId="2" fillId="0" borderId="14" xfId="1" applyNumberFormat="1" applyFont="1" applyBorder="1" applyAlignment="1">
      <alignment horizontal="center" vertical="center"/>
    </xf>
    <xf numFmtId="177" fontId="2" fillId="0" borderId="14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/>
    </xf>
    <xf numFmtId="176" fontId="2" fillId="0" borderId="11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41" fontId="3" fillId="0" borderId="0" xfId="1" applyFont="1" applyBorder="1" applyAlignment="1">
      <alignment horizontal="center" vertical="center"/>
    </xf>
    <xf numFmtId="41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22" xfId="0" applyFont="1" applyBorder="1" applyAlignment="1">
      <alignment horizontal="center" vertical="center"/>
    </xf>
    <xf numFmtId="176" fontId="3" fillId="0" borderId="4" xfId="1" applyNumberFormat="1" applyFont="1" applyFill="1" applyBorder="1" applyAlignment="1">
      <alignment horizontal="center" vertical="center"/>
    </xf>
    <xf numFmtId="0" fontId="3" fillId="0" borderId="18" xfId="0" applyFont="1" applyBorder="1" applyAlignment="1">
      <alignment vertical="center"/>
    </xf>
    <xf numFmtId="176" fontId="3" fillId="0" borderId="13" xfId="1" applyNumberFormat="1" applyFont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5" xfId="0" applyFont="1" applyBorder="1" applyAlignment="1">
      <alignment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176" fontId="3" fillId="0" borderId="21" xfId="1" applyNumberFormat="1" applyFont="1" applyFill="1" applyBorder="1" applyAlignment="1">
      <alignment horizontal="center" vertical="center"/>
    </xf>
    <xf numFmtId="41" fontId="2" fillId="2" borderId="3" xfId="0" applyNumberFormat="1" applyFont="1" applyFill="1" applyBorder="1" applyAlignment="1">
      <alignment horizontal="center" vertical="center"/>
    </xf>
    <xf numFmtId="41" fontId="2" fillId="0" borderId="15" xfId="1" applyFont="1" applyBorder="1" applyAlignment="1">
      <alignment horizontal="right" vertical="center"/>
    </xf>
    <xf numFmtId="176" fontId="3" fillId="0" borderId="4" xfId="1" applyNumberFormat="1" applyFont="1" applyBorder="1" applyAlignment="1">
      <alignment vertical="center"/>
    </xf>
    <xf numFmtId="0" fontId="3" fillId="0" borderId="2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21" xfId="0" applyFont="1" applyFill="1" applyBorder="1" applyAlignment="1">
      <alignment horizontal="left" vertical="center"/>
    </xf>
    <xf numFmtId="176" fontId="9" fillId="0" borderId="0" xfId="0" applyNumberFormat="1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176" fontId="3" fillId="0" borderId="0" xfId="0" applyNumberFormat="1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2" fillId="3" borderId="4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3" fillId="0" borderId="19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20" xfId="0" applyFont="1" applyFill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2" borderId="26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1</xdr:row>
      <xdr:rowOff>28575</xdr:rowOff>
    </xdr:from>
    <xdr:to>
      <xdr:col>13</xdr:col>
      <xdr:colOff>393740</xdr:colOff>
      <xdr:row>29</xdr:row>
      <xdr:rowOff>57149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495300"/>
          <a:ext cx="9232940" cy="5895974"/>
        </a:xfrm>
        <a:prstGeom prst="rect">
          <a:avLst/>
        </a:prstGeom>
      </xdr:spPr>
    </xdr:pic>
    <xdr:clientData/>
  </xdr:twoCellAnchor>
  <xdr:twoCellAnchor>
    <xdr:from>
      <xdr:col>3</xdr:col>
      <xdr:colOff>584229</xdr:colOff>
      <xdr:row>2</xdr:row>
      <xdr:rowOff>9525</xdr:rowOff>
    </xdr:from>
    <xdr:to>
      <xdr:col>12</xdr:col>
      <xdr:colOff>171450</xdr:colOff>
      <xdr:row>25</xdr:row>
      <xdr:rowOff>54955</xdr:rowOff>
    </xdr:to>
    <xdr:grpSp>
      <xdr:nvGrpSpPr>
        <xdr:cNvPr id="11" name="그룹 10"/>
        <xdr:cNvGrpSpPr/>
      </xdr:nvGrpSpPr>
      <xdr:grpSpPr>
        <a:xfrm>
          <a:off x="2641629" y="685800"/>
          <a:ext cx="5759421" cy="4865080"/>
          <a:chOff x="2508279" y="638175"/>
          <a:chExt cx="5759421" cy="4865080"/>
        </a:xfrm>
      </xdr:grpSpPr>
      <xdr:sp macro="" textlink="">
        <xdr:nvSpPr>
          <xdr:cNvPr id="4" name="TextBox 34"/>
          <xdr:cNvSpPr txBox="1"/>
        </xdr:nvSpPr>
        <xdr:spPr>
          <a:xfrm>
            <a:off x="5845713" y="4016984"/>
            <a:ext cx="2421987" cy="1412266"/>
          </a:xfrm>
          <a:prstGeom prst="rect">
            <a:avLst/>
          </a:prstGeom>
          <a:solidFill>
            <a:schemeClr val="bg1"/>
          </a:solidFill>
          <a:ln>
            <a:solidFill>
              <a:srgbClr val="00B050"/>
            </a:solidFill>
          </a:ln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>
              <a:lnSpc>
                <a:spcPct val="100000"/>
              </a:lnSpc>
            </a:pPr>
            <a:r>
              <a:rPr lang="ko-KR" altLang="en-US" sz="1200" b="1">
                <a:solidFill>
                  <a:schemeClr val="tx1"/>
                </a:solidFill>
                <a:latin typeface="+mn-ea"/>
                <a:ea typeface="+mn-ea"/>
              </a:rPr>
              <a:t>동백중심상가 골목형상점가</a:t>
            </a:r>
            <a:endParaRPr lang="en-US" altLang="ko-KR" sz="1200" b="1">
              <a:solidFill>
                <a:schemeClr val="tx1"/>
              </a:solidFill>
              <a:latin typeface="+mn-ea"/>
              <a:ea typeface="+mn-ea"/>
            </a:endParaRPr>
          </a:p>
          <a:p>
            <a:pPr>
              <a:lnSpc>
                <a:spcPct val="100000"/>
              </a:lnSpc>
            </a:pPr>
            <a:r>
              <a:rPr lang="en-US" altLang="ko-KR" sz="1200" b="1">
                <a:solidFill>
                  <a:schemeClr val="tx1"/>
                </a:solidFill>
                <a:latin typeface="+mn-ea"/>
                <a:ea typeface="+mn-ea"/>
              </a:rPr>
              <a:t>- </a:t>
            </a:r>
            <a:r>
              <a:rPr lang="ko-KR" altLang="en-US" sz="1200" b="1">
                <a:solidFill>
                  <a:schemeClr val="tx1"/>
                </a:solidFill>
                <a:latin typeface="+mn-ea"/>
                <a:ea typeface="+mn-ea"/>
              </a:rPr>
              <a:t>토지면적</a:t>
            </a:r>
            <a:r>
              <a:rPr lang="en-US" altLang="ko-KR" sz="1200" b="1">
                <a:solidFill>
                  <a:schemeClr val="tx1"/>
                </a:solidFill>
                <a:latin typeface="+mn-ea"/>
                <a:ea typeface="+mn-ea"/>
              </a:rPr>
              <a:t>(</a:t>
            </a:r>
            <a:r>
              <a:rPr lang="ko-KR" altLang="en-US" sz="1200" b="1">
                <a:solidFill>
                  <a:schemeClr val="tx1"/>
                </a:solidFill>
                <a:latin typeface="+mn-ea"/>
                <a:ea typeface="+mn-ea"/>
              </a:rPr>
              <a:t>㎡</a:t>
            </a:r>
            <a:r>
              <a:rPr lang="en-US" altLang="ko-KR" sz="1200" b="1">
                <a:solidFill>
                  <a:schemeClr val="tx1"/>
                </a:solidFill>
                <a:latin typeface="+mn-ea"/>
                <a:ea typeface="+mn-ea"/>
              </a:rPr>
              <a:t>) : 45,347.1</a:t>
            </a:r>
          </a:p>
          <a:p>
            <a:pPr>
              <a:lnSpc>
                <a:spcPct val="100000"/>
              </a:lnSpc>
            </a:pPr>
            <a:r>
              <a:rPr lang="en-US" altLang="ko-KR" sz="1200" b="1">
                <a:solidFill>
                  <a:schemeClr val="tx1"/>
                </a:solidFill>
                <a:latin typeface="+mn-ea"/>
                <a:ea typeface="+mn-ea"/>
              </a:rPr>
              <a:t>- </a:t>
            </a:r>
            <a:r>
              <a:rPr lang="ko-KR" altLang="en-US" sz="1200" b="1">
                <a:solidFill>
                  <a:schemeClr val="tx1"/>
                </a:solidFill>
                <a:latin typeface="+mn-ea"/>
                <a:ea typeface="+mn-ea"/>
              </a:rPr>
              <a:t>밀집도 기준점포수 </a:t>
            </a:r>
            <a:r>
              <a:rPr lang="en-US" altLang="ko-KR" sz="1200" b="1">
                <a:solidFill>
                  <a:schemeClr val="tx1"/>
                </a:solidFill>
                <a:latin typeface="+mn-ea"/>
                <a:ea typeface="+mn-ea"/>
              </a:rPr>
              <a:t>: 567</a:t>
            </a:r>
            <a:r>
              <a:rPr lang="ko-KR" altLang="en-US" sz="1200" b="1">
                <a:solidFill>
                  <a:schemeClr val="tx1"/>
                </a:solidFill>
                <a:latin typeface="+mn-ea"/>
                <a:ea typeface="+mn-ea"/>
              </a:rPr>
              <a:t>개</a:t>
            </a:r>
            <a:endParaRPr lang="en-US" altLang="ko-KR" sz="1200" b="1">
              <a:solidFill>
                <a:schemeClr val="tx1"/>
              </a:solidFill>
              <a:latin typeface="+mn-ea"/>
              <a:ea typeface="+mn-ea"/>
            </a:endParaRPr>
          </a:p>
          <a:p>
            <a:pPr>
              <a:lnSpc>
                <a:spcPct val="100000"/>
              </a:lnSpc>
            </a:pPr>
            <a:r>
              <a:rPr lang="en-US" altLang="ko-KR" sz="1200" b="1">
                <a:solidFill>
                  <a:schemeClr val="tx1"/>
                </a:solidFill>
                <a:latin typeface="+mn-ea"/>
                <a:ea typeface="+mn-ea"/>
              </a:rPr>
              <a:t>- </a:t>
            </a:r>
            <a:r>
              <a:rPr lang="ko-KR" altLang="en-US" sz="1200" b="1">
                <a:solidFill>
                  <a:schemeClr val="tx1"/>
                </a:solidFill>
                <a:latin typeface="+mn-ea"/>
                <a:ea typeface="+mn-ea"/>
              </a:rPr>
              <a:t>용도지역 </a:t>
            </a:r>
            <a:r>
              <a:rPr lang="en-US" altLang="ko-KR" sz="1200" b="1">
                <a:solidFill>
                  <a:schemeClr val="tx1"/>
                </a:solidFill>
                <a:latin typeface="+mn-ea"/>
                <a:ea typeface="+mn-ea"/>
              </a:rPr>
              <a:t>: </a:t>
            </a:r>
            <a:r>
              <a:rPr lang="ko-KR" altLang="en-US" sz="1200" b="1">
                <a:solidFill>
                  <a:schemeClr val="tx1"/>
                </a:solidFill>
                <a:latin typeface="+mn-ea"/>
                <a:ea typeface="+mn-ea"/>
              </a:rPr>
              <a:t>상업</a:t>
            </a:r>
            <a:endParaRPr lang="en-US" altLang="ko-KR" sz="1200" b="1">
              <a:solidFill>
                <a:schemeClr val="tx1"/>
              </a:solidFill>
              <a:latin typeface="+mn-ea"/>
              <a:ea typeface="+mn-ea"/>
            </a:endParaRPr>
          </a:p>
          <a:p>
            <a:pPr>
              <a:lnSpc>
                <a:spcPct val="100000"/>
              </a:lnSpc>
            </a:pPr>
            <a:r>
              <a:rPr lang="en-US" altLang="ko-KR" sz="1200" b="1">
                <a:solidFill>
                  <a:schemeClr val="tx1"/>
                </a:solidFill>
                <a:latin typeface="+mn-ea"/>
                <a:ea typeface="+mn-ea"/>
              </a:rPr>
              <a:t>- </a:t>
            </a:r>
            <a:r>
              <a:rPr lang="ko-KR" altLang="en-US" sz="1200" b="1">
                <a:solidFill>
                  <a:schemeClr val="tx1"/>
                </a:solidFill>
                <a:latin typeface="+mn-ea"/>
                <a:ea typeface="+mn-ea"/>
              </a:rPr>
              <a:t>점포수 </a:t>
            </a:r>
            <a:r>
              <a:rPr lang="en-US" altLang="ko-KR" sz="1200" b="1">
                <a:solidFill>
                  <a:schemeClr val="tx1"/>
                </a:solidFill>
                <a:latin typeface="+mn-ea"/>
                <a:ea typeface="+mn-ea"/>
              </a:rPr>
              <a:t>: 630 </a:t>
            </a:r>
            <a:r>
              <a:rPr lang="ko-KR" altLang="en-US" sz="1200" b="1">
                <a:solidFill>
                  <a:schemeClr val="tx1"/>
                </a:solidFill>
                <a:latin typeface="+mn-ea"/>
                <a:ea typeface="+mn-ea"/>
              </a:rPr>
              <a:t>개</a:t>
            </a:r>
            <a:endParaRPr lang="en-US" altLang="ko-KR" sz="1200" b="1">
              <a:solidFill>
                <a:schemeClr val="tx1"/>
              </a:solidFill>
              <a:latin typeface="+mn-ea"/>
              <a:ea typeface="+mn-ea"/>
            </a:endParaRPr>
          </a:p>
          <a:p>
            <a:endParaRPr lang="ko-KR" altLang="en-US" sz="900">
              <a:solidFill>
                <a:srgbClr val="FFFF00"/>
              </a:solidFill>
              <a:latin typeface="HY헤드라인M" panose="02030600000101010101" pitchFamily="18" charset="-127"/>
              <a:ea typeface="HY헤드라인M" panose="02030600000101010101" pitchFamily="18" charset="-127"/>
            </a:endParaRPr>
          </a:p>
        </xdr:txBody>
      </xdr:sp>
      <xdr:sp macro="" textlink="">
        <xdr:nvSpPr>
          <xdr:cNvPr id="5" name="TextBox 6"/>
          <xdr:cNvSpPr txBox="1"/>
        </xdr:nvSpPr>
        <xdr:spPr>
          <a:xfrm>
            <a:off x="3471665" y="3347637"/>
            <a:ext cx="605035" cy="31406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</xdr:spPr>
        <xdr:txBody>
          <a:bodyPr wrap="square" rtlCol="0">
            <a:sp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100" b="1">
                <a:solidFill>
                  <a:srgbClr val="FFFF00"/>
                </a:solidFill>
              </a:rPr>
              <a:t> </a:t>
            </a:r>
            <a:r>
              <a:rPr lang="ko-KR" altLang="en-US" sz="1000" b="1">
                <a:solidFill>
                  <a:schemeClr val="tx1"/>
                </a:solidFill>
              </a:rPr>
              <a:t>문월드</a:t>
            </a:r>
            <a:endParaRPr lang="en-US" altLang="ko-KR" sz="1000" b="1">
              <a:solidFill>
                <a:schemeClr val="tx1"/>
              </a:solidFill>
            </a:endParaRPr>
          </a:p>
        </xdr:txBody>
      </xdr:sp>
      <xdr:sp macro="" textlink="">
        <xdr:nvSpPr>
          <xdr:cNvPr id="6" name="TextBox 7"/>
          <xdr:cNvSpPr txBox="1"/>
        </xdr:nvSpPr>
        <xdr:spPr>
          <a:xfrm>
            <a:off x="2508279" y="5189195"/>
            <a:ext cx="711171" cy="31406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</xdr:spPr>
        <xdr:txBody>
          <a:bodyPr wrap="square" rtlCol="0">
            <a:sp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ko-KR" altLang="en-US" sz="1000" b="1">
                <a:solidFill>
                  <a:schemeClr val="tx1"/>
                </a:solidFill>
              </a:rPr>
              <a:t>스타월드</a:t>
            </a:r>
            <a:endParaRPr lang="en-US" altLang="ko-KR" sz="1000" b="1">
              <a:solidFill>
                <a:schemeClr val="tx1"/>
              </a:solidFill>
            </a:endParaRPr>
          </a:p>
        </xdr:txBody>
      </xdr:sp>
      <xdr:sp macro="" textlink="">
        <xdr:nvSpPr>
          <xdr:cNvPr id="7" name="TextBox 7"/>
          <xdr:cNvSpPr txBox="1"/>
        </xdr:nvSpPr>
        <xdr:spPr>
          <a:xfrm>
            <a:off x="5826974" y="919098"/>
            <a:ext cx="850051" cy="31406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</xdr:spPr>
        <xdr:txBody>
          <a:bodyPr wrap="square" rtlCol="0">
            <a:sp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ko-KR" altLang="en-US" sz="1000" b="1">
                <a:solidFill>
                  <a:schemeClr val="tx1"/>
                </a:solidFill>
              </a:rPr>
              <a:t>골드프라자</a:t>
            </a:r>
            <a:endParaRPr lang="en-US" altLang="ko-KR" sz="1000" b="1">
              <a:solidFill>
                <a:schemeClr val="tx1"/>
              </a:solidFill>
            </a:endParaRPr>
          </a:p>
        </xdr:txBody>
      </xdr:sp>
      <xdr:sp macro="" textlink="">
        <xdr:nvSpPr>
          <xdr:cNvPr id="8" name="TextBox 6"/>
          <xdr:cNvSpPr txBox="1"/>
        </xdr:nvSpPr>
        <xdr:spPr>
          <a:xfrm>
            <a:off x="3581400" y="638175"/>
            <a:ext cx="885826" cy="31406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</xdr:spPr>
        <xdr:txBody>
          <a:bodyPr wrap="square" rtlCol="0">
            <a:sp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ko-KR" altLang="en-US" sz="1100" b="1">
                <a:solidFill>
                  <a:schemeClr val="tx1"/>
                </a:solidFill>
              </a:rPr>
              <a:t>  </a:t>
            </a:r>
            <a:r>
              <a:rPr lang="ko-KR" altLang="en-US" sz="1000" b="1">
                <a:solidFill>
                  <a:schemeClr val="tx1"/>
                </a:solidFill>
              </a:rPr>
              <a:t>동백이마트</a:t>
            </a:r>
            <a:endParaRPr lang="en-US" altLang="ko-KR" sz="1000" b="1">
              <a:solidFill>
                <a:schemeClr val="tx1"/>
              </a:solidFill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:O31"/>
  <sheetViews>
    <sheetView zoomScale="85" zoomScaleNormal="85" workbookViewId="0">
      <pane xSplit="1" ySplit="4" topLeftCell="B5" activePane="bottomRight" state="frozen"/>
      <selection activeCell="J31" sqref="J31"/>
      <selection pane="topRight" activeCell="J31" sqref="J31"/>
      <selection pane="bottomLeft" activeCell="J31" sqref="J31"/>
      <selection pane="bottomRight" activeCell="I2" sqref="I2"/>
    </sheetView>
  </sheetViews>
  <sheetFormatPr defaultRowHeight="16.5" x14ac:dyDescent="0.3"/>
  <cols>
    <col min="1" max="1" width="4.5" style="3" customWidth="1"/>
    <col min="2" max="3" width="6.875" style="3" customWidth="1"/>
    <col min="4" max="4" width="6.75" style="3" customWidth="1"/>
    <col min="5" max="5" width="8.375" style="3" customWidth="1"/>
    <col min="6" max="6" width="17.5" style="31" customWidth="1"/>
    <col min="7" max="7" width="10.125" style="28" customWidth="1"/>
    <col min="8" max="8" width="9.875" style="28" customWidth="1"/>
    <col min="9" max="9" width="7.25" style="3" customWidth="1"/>
    <col min="10" max="10" width="17.5" style="3" customWidth="1"/>
    <col min="11" max="11" width="9" style="2"/>
    <col min="12" max="12" width="10.25" style="2" bestFit="1" customWidth="1"/>
    <col min="13" max="16384" width="9" style="2"/>
  </cols>
  <sheetData>
    <row r="1" spans="1:15" ht="47.25" customHeight="1" x14ac:dyDescent="0.3">
      <c r="A1" s="73" t="s">
        <v>57</v>
      </c>
      <c r="B1" s="73"/>
      <c r="C1" s="73"/>
      <c r="D1" s="73"/>
      <c r="E1" s="73"/>
      <c r="F1" s="73"/>
      <c r="G1" s="73"/>
      <c r="H1" s="73"/>
      <c r="I1" s="73"/>
      <c r="J1" s="73"/>
    </row>
    <row r="2" spans="1:15" ht="25.5" customHeight="1" thickBot="1" x14ac:dyDescent="0.35">
      <c r="A2" s="51"/>
      <c r="B2" s="51"/>
      <c r="C2" s="51"/>
      <c r="D2" s="51"/>
      <c r="E2" s="51"/>
      <c r="F2" s="51"/>
      <c r="G2" s="51"/>
      <c r="H2" s="51"/>
      <c r="I2" s="51"/>
      <c r="J2" s="52"/>
    </row>
    <row r="3" spans="1:15" s="3" customFormat="1" ht="24" customHeight="1" x14ac:dyDescent="0.3">
      <c r="A3" s="74" t="s">
        <v>14</v>
      </c>
      <c r="B3" s="76" t="s">
        <v>15</v>
      </c>
      <c r="C3" s="76"/>
      <c r="D3" s="76"/>
      <c r="E3" s="76"/>
      <c r="F3" s="76"/>
      <c r="G3" s="77" t="s">
        <v>0</v>
      </c>
      <c r="H3" s="79" t="s">
        <v>1</v>
      </c>
      <c r="I3" s="77" t="s">
        <v>13</v>
      </c>
      <c r="J3" s="81" t="s">
        <v>16</v>
      </c>
    </row>
    <row r="4" spans="1:15" s="3" customFormat="1" ht="24" customHeight="1" x14ac:dyDescent="0.3">
      <c r="A4" s="75"/>
      <c r="B4" s="83" t="s">
        <v>17</v>
      </c>
      <c r="C4" s="83"/>
      <c r="D4" s="83"/>
      <c r="E4" s="58" t="s">
        <v>18</v>
      </c>
      <c r="F4" s="58" t="s">
        <v>19</v>
      </c>
      <c r="G4" s="78"/>
      <c r="H4" s="78"/>
      <c r="I4" s="80"/>
      <c r="J4" s="82"/>
    </row>
    <row r="5" spans="1:15" s="3" customFormat="1" ht="23.25" customHeight="1" x14ac:dyDescent="0.3">
      <c r="A5" s="4">
        <v>1</v>
      </c>
      <c r="B5" s="54" t="s">
        <v>20</v>
      </c>
      <c r="C5" s="33" t="s">
        <v>21</v>
      </c>
      <c r="D5" s="54" t="s">
        <v>22</v>
      </c>
      <c r="E5" s="5">
        <v>838</v>
      </c>
      <c r="F5" s="48" t="s">
        <v>38</v>
      </c>
      <c r="G5" s="34">
        <v>9329</v>
      </c>
      <c r="H5" s="5" t="s">
        <v>2</v>
      </c>
      <c r="I5" s="69">
        <v>125</v>
      </c>
      <c r="J5" s="65" t="s">
        <v>39</v>
      </c>
      <c r="K5" s="1"/>
    </row>
    <row r="6" spans="1:15" s="3" customFormat="1" ht="23.25" customHeight="1" x14ac:dyDescent="0.3">
      <c r="A6" s="4">
        <v>2</v>
      </c>
      <c r="B6" s="35"/>
      <c r="C6" s="6"/>
      <c r="D6" s="7"/>
      <c r="E6" s="55">
        <v>839</v>
      </c>
      <c r="F6" s="48" t="s">
        <v>40</v>
      </c>
      <c r="G6" s="34">
        <v>2923</v>
      </c>
      <c r="H6" s="5" t="s">
        <v>2</v>
      </c>
      <c r="I6" s="70"/>
      <c r="J6" s="66"/>
      <c r="K6" s="1"/>
    </row>
    <row r="7" spans="1:15" s="3" customFormat="1" ht="23.25" customHeight="1" x14ac:dyDescent="0.3">
      <c r="A7" s="4">
        <v>3</v>
      </c>
      <c r="B7" s="35"/>
      <c r="C7" s="35"/>
      <c r="D7" s="7"/>
      <c r="E7" s="8">
        <v>842</v>
      </c>
      <c r="F7" s="57" t="s">
        <v>41</v>
      </c>
      <c r="G7" s="36">
        <v>9731</v>
      </c>
      <c r="H7" s="8" t="s">
        <v>2</v>
      </c>
      <c r="I7" s="92">
        <v>126</v>
      </c>
      <c r="J7" s="67" t="s">
        <v>42</v>
      </c>
      <c r="K7" s="1"/>
    </row>
    <row r="8" spans="1:15" s="3" customFormat="1" ht="23.25" customHeight="1" thickBot="1" x14ac:dyDescent="0.35">
      <c r="A8" s="37">
        <v>4</v>
      </c>
      <c r="B8" s="38"/>
      <c r="C8" s="38"/>
      <c r="D8" s="39"/>
      <c r="E8" s="40">
        <v>841</v>
      </c>
      <c r="F8" s="49" t="s">
        <v>43</v>
      </c>
      <c r="G8" s="42">
        <v>1559</v>
      </c>
      <c r="H8" s="41" t="s">
        <v>2</v>
      </c>
      <c r="I8" s="93"/>
      <c r="J8" s="68"/>
      <c r="K8" s="1"/>
      <c r="L8" s="53"/>
      <c r="M8" s="53"/>
      <c r="O8" s="53"/>
    </row>
    <row r="9" spans="1:15" s="3" customFormat="1" ht="24" customHeight="1" x14ac:dyDescent="0.3">
      <c r="A9" s="10">
        <v>5</v>
      </c>
      <c r="B9" s="6" t="s">
        <v>20</v>
      </c>
      <c r="C9" s="6" t="s">
        <v>21</v>
      </c>
      <c r="D9" s="7" t="s">
        <v>22</v>
      </c>
      <c r="E9" s="55">
        <v>829</v>
      </c>
      <c r="F9" s="46" t="s">
        <v>3</v>
      </c>
      <c r="G9" s="11">
        <v>8869.1</v>
      </c>
      <c r="H9" s="55" t="s">
        <v>2</v>
      </c>
      <c r="I9" s="55">
        <v>174</v>
      </c>
      <c r="J9" s="61" t="s">
        <v>44</v>
      </c>
      <c r="L9" s="53"/>
      <c r="M9" s="53"/>
      <c r="O9" s="53"/>
    </row>
    <row r="10" spans="1:15" ht="24" customHeight="1" x14ac:dyDescent="0.3">
      <c r="A10" s="4">
        <v>6</v>
      </c>
      <c r="B10" s="6"/>
      <c r="C10" s="6"/>
      <c r="D10" s="12"/>
      <c r="E10" s="8" t="s">
        <v>24</v>
      </c>
      <c r="F10" s="47" t="s">
        <v>4</v>
      </c>
      <c r="G10" s="13">
        <v>2795.2</v>
      </c>
      <c r="H10" s="5" t="s">
        <v>2</v>
      </c>
      <c r="I10" s="14">
        <v>30</v>
      </c>
      <c r="J10" s="62" t="s">
        <v>45</v>
      </c>
    </row>
    <row r="11" spans="1:15" ht="24" customHeight="1" x14ac:dyDescent="0.3">
      <c r="A11" s="4">
        <f>A10+1</f>
        <v>7</v>
      </c>
      <c r="B11" s="6"/>
      <c r="C11" s="6"/>
      <c r="D11" s="12"/>
      <c r="E11" s="15" t="s">
        <v>25</v>
      </c>
      <c r="F11" s="47" t="s">
        <v>26</v>
      </c>
      <c r="G11" s="13">
        <v>1854.3</v>
      </c>
      <c r="H11" s="5" t="s">
        <v>2</v>
      </c>
      <c r="I11" s="14">
        <v>34</v>
      </c>
      <c r="J11" s="62" t="s">
        <v>46</v>
      </c>
    </row>
    <row r="12" spans="1:15" ht="24" customHeight="1" x14ac:dyDescent="0.3">
      <c r="A12" s="4">
        <f t="shared" ref="A12:A21" si="0">A11+1</f>
        <v>8</v>
      </c>
      <c r="B12" s="6"/>
      <c r="C12" s="6"/>
      <c r="D12" s="12"/>
      <c r="E12" s="15" t="s">
        <v>27</v>
      </c>
      <c r="F12" s="47" t="s">
        <v>5</v>
      </c>
      <c r="G12" s="13">
        <v>1607.9</v>
      </c>
      <c r="H12" s="5" t="s">
        <v>2</v>
      </c>
      <c r="I12" s="14">
        <v>17</v>
      </c>
      <c r="J12" s="62" t="s">
        <v>47</v>
      </c>
    </row>
    <row r="13" spans="1:15" ht="24" customHeight="1" x14ac:dyDescent="0.3">
      <c r="A13" s="4">
        <f t="shared" si="0"/>
        <v>9</v>
      </c>
      <c r="B13" s="6"/>
      <c r="C13" s="6"/>
      <c r="D13" s="12"/>
      <c r="E13" s="15" t="s">
        <v>28</v>
      </c>
      <c r="F13" s="47" t="s">
        <v>7</v>
      </c>
      <c r="G13" s="13">
        <v>660.7</v>
      </c>
      <c r="H13" s="5" t="s">
        <v>2</v>
      </c>
      <c r="I13" s="14">
        <v>6</v>
      </c>
      <c r="J13" s="62" t="s">
        <v>48</v>
      </c>
    </row>
    <row r="14" spans="1:15" ht="24" customHeight="1" x14ac:dyDescent="0.3">
      <c r="A14" s="4">
        <f t="shared" si="0"/>
        <v>10</v>
      </c>
      <c r="B14" s="6"/>
      <c r="C14" s="6"/>
      <c r="D14" s="12"/>
      <c r="E14" s="15" t="s">
        <v>29</v>
      </c>
      <c r="F14" s="47" t="s">
        <v>6</v>
      </c>
      <c r="G14" s="13">
        <v>1384.8</v>
      </c>
      <c r="H14" s="5" t="s">
        <v>2</v>
      </c>
      <c r="I14" s="14">
        <v>25</v>
      </c>
      <c r="J14" s="62" t="s">
        <v>49</v>
      </c>
    </row>
    <row r="15" spans="1:15" s="17" customFormat="1" ht="24" customHeight="1" x14ac:dyDescent="0.3">
      <c r="A15" s="4">
        <f t="shared" si="0"/>
        <v>11</v>
      </c>
      <c r="B15" s="16"/>
      <c r="C15" s="6"/>
      <c r="D15" s="12"/>
      <c r="E15" s="15" t="s">
        <v>30</v>
      </c>
      <c r="F15" s="47" t="s">
        <v>8</v>
      </c>
      <c r="G15" s="13">
        <v>692.8</v>
      </c>
      <c r="H15" s="5" t="s">
        <v>2</v>
      </c>
      <c r="I15" s="14">
        <v>16</v>
      </c>
      <c r="J15" s="62" t="s">
        <v>50</v>
      </c>
    </row>
    <row r="16" spans="1:15" s="17" customFormat="1" ht="24" customHeight="1" x14ac:dyDescent="0.3">
      <c r="A16" s="4">
        <f t="shared" si="0"/>
        <v>12</v>
      </c>
      <c r="B16" s="16"/>
      <c r="C16" s="6"/>
      <c r="D16" s="12"/>
      <c r="E16" s="15" t="s">
        <v>31</v>
      </c>
      <c r="F16" s="64" t="s">
        <v>9</v>
      </c>
      <c r="G16" s="45">
        <v>639.6</v>
      </c>
      <c r="H16" s="5" t="s">
        <v>2</v>
      </c>
      <c r="I16" s="14">
        <v>46</v>
      </c>
      <c r="J16" s="62" t="s">
        <v>51</v>
      </c>
    </row>
    <row r="17" spans="1:11" ht="24" customHeight="1" x14ac:dyDescent="0.3">
      <c r="A17" s="4">
        <f t="shared" si="0"/>
        <v>13</v>
      </c>
      <c r="B17" s="6"/>
      <c r="C17" s="6"/>
      <c r="D17" s="12"/>
      <c r="E17" s="15" t="s">
        <v>32</v>
      </c>
      <c r="F17" s="6"/>
      <c r="G17" s="45">
        <v>651.70000000000005</v>
      </c>
      <c r="H17" s="5" t="s">
        <v>2</v>
      </c>
      <c r="I17" s="14" t="s">
        <v>37</v>
      </c>
      <c r="J17" s="62"/>
    </row>
    <row r="18" spans="1:11" s="1" customFormat="1" ht="24" customHeight="1" x14ac:dyDescent="0.3">
      <c r="A18" s="4">
        <f t="shared" si="0"/>
        <v>14</v>
      </c>
      <c r="B18" s="6"/>
      <c r="C18" s="6"/>
      <c r="D18" s="12"/>
      <c r="E18" s="15" t="s">
        <v>33</v>
      </c>
      <c r="F18" s="19"/>
      <c r="G18" s="45">
        <v>652.70000000000005</v>
      </c>
      <c r="H18" s="5" t="s">
        <v>2</v>
      </c>
      <c r="I18" s="14" t="s">
        <v>37</v>
      </c>
      <c r="J18" s="62"/>
      <c r="K18" s="2"/>
    </row>
    <row r="19" spans="1:11" ht="24" customHeight="1" x14ac:dyDescent="0.3">
      <c r="A19" s="4">
        <f t="shared" si="0"/>
        <v>15</v>
      </c>
      <c r="B19" s="6"/>
      <c r="C19" s="6"/>
      <c r="D19" s="12"/>
      <c r="E19" s="15" t="s">
        <v>34</v>
      </c>
      <c r="F19" s="47" t="s">
        <v>10</v>
      </c>
      <c r="G19" s="13">
        <v>651.79999999999995</v>
      </c>
      <c r="H19" s="5" t="s">
        <v>2</v>
      </c>
      <c r="I19" s="14">
        <v>3</v>
      </c>
      <c r="J19" s="62" t="s">
        <v>52</v>
      </c>
    </row>
    <row r="20" spans="1:11" ht="24" customHeight="1" x14ac:dyDescent="0.3">
      <c r="A20" s="4">
        <f t="shared" si="0"/>
        <v>16</v>
      </c>
      <c r="B20" s="6"/>
      <c r="C20" s="6"/>
      <c r="D20" s="12"/>
      <c r="E20" s="18" t="s">
        <v>35</v>
      </c>
      <c r="F20" s="47" t="s">
        <v>11</v>
      </c>
      <c r="G20" s="13">
        <v>651.79999999999995</v>
      </c>
      <c r="H20" s="5" t="s">
        <v>2</v>
      </c>
      <c r="I20" s="14">
        <v>11</v>
      </c>
      <c r="J20" s="62" t="s">
        <v>53</v>
      </c>
    </row>
    <row r="21" spans="1:11" ht="24" customHeight="1" x14ac:dyDescent="0.3">
      <c r="A21" s="4">
        <f t="shared" si="0"/>
        <v>17</v>
      </c>
      <c r="B21" s="19"/>
      <c r="C21" s="19"/>
      <c r="D21" s="32"/>
      <c r="E21" s="15" t="s">
        <v>36</v>
      </c>
      <c r="F21" s="47" t="s">
        <v>12</v>
      </c>
      <c r="G21" s="13">
        <v>692.7</v>
      </c>
      <c r="H21" s="5" t="s">
        <v>2</v>
      </c>
      <c r="I21" s="14">
        <v>17</v>
      </c>
      <c r="J21" s="62" t="s">
        <v>54</v>
      </c>
    </row>
    <row r="22" spans="1:11" s="1" customFormat="1" ht="24" customHeight="1" thickBot="1" x14ac:dyDescent="0.35">
      <c r="A22" s="63"/>
      <c r="B22" s="60"/>
      <c r="C22" s="60"/>
      <c r="D22" s="60"/>
      <c r="E22" s="71" t="s">
        <v>55</v>
      </c>
      <c r="F22" s="72"/>
      <c r="G22" s="20">
        <f>SUM(G5:G21)</f>
        <v>45347.1</v>
      </c>
      <c r="H22" s="21"/>
      <c r="I22" s="56">
        <f>SUM(I5:I21)</f>
        <v>630</v>
      </c>
      <c r="J22" s="59"/>
    </row>
    <row r="23" spans="1:11" s="1" customFormat="1" ht="24" customHeight="1" thickBot="1" x14ac:dyDescent="0.35">
      <c r="A23" s="9"/>
      <c r="B23" s="9"/>
      <c r="C23" s="9"/>
      <c r="D23" s="22"/>
      <c r="E23" s="22"/>
      <c r="F23" s="30"/>
      <c r="G23" s="23"/>
      <c r="H23" s="23"/>
      <c r="I23" s="9"/>
      <c r="J23" s="9"/>
    </row>
    <row r="24" spans="1:11" s="1" customFormat="1" ht="24" customHeight="1" x14ac:dyDescent="0.3">
      <c r="A24" s="9"/>
      <c r="B24" s="9"/>
      <c r="C24" s="9"/>
      <c r="D24" s="22"/>
      <c r="E24" s="22"/>
      <c r="F24" s="88" t="s">
        <v>23</v>
      </c>
      <c r="G24" s="89"/>
      <c r="H24" s="24">
        <v>45347.1</v>
      </c>
      <c r="J24" s="9"/>
    </row>
    <row r="25" spans="1:11" s="1" customFormat="1" ht="24" customHeight="1" x14ac:dyDescent="0.3">
      <c r="A25" s="9"/>
      <c r="B25" s="9"/>
      <c r="C25" s="9"/>
      <c r="D25" s="22"/>
      <c r="E25" s="22"/>
      <c r="F25" s="90" t="s">
        <v>1</v>
      </c>
      <c r="G25" s="91"/>
      <c r="H25" s="25" t="s">
        <v>2</v>
      </c>
      <c r="J25" s="9"/>
    </row>
    <row r="26" spans="1:11" s="1" customFormat="1" ht="24" customHeight="1" x14ac:dyDescent="0.3">
      <c r="A26" s="9"/>
      <c r="B26" s="9"/>
      <c r="C26" s="9"/>
      <c r="D26" s="9"/>
      <c r="E26" s="9"/>
      <c r="F26" s="86" t="s">
        <v>56</v>
      </c>
      <c r="G26" s="87"/>
      <c r="H26" s="43">
        <f>INT(H24/2000*25)+1</f>
        <v>567</v>
      </c>
      <c r="I26" s="26"/>
      <c r="J26" s="3"/>
    </row>
    <row r="27" spans="1:11" s="1" customFormat="1" ht="24" customHeight="1" thickBot="1" x14ac:dyDescent="0.35">
      <c r="A27" s="9"/>
      <c r="B27" s="9"/>
      <c r="C27" s="9"/>
      <c r="D27" s="22"/>
      <c r="E27" s="22"/>
      <c r="F27" s="84" t="s">
        <v>13</v>
      </c>
      <c r="G27" s="85"/>
      <c r="H27" s="44">
        <v>630</v>
      </c>
      <c r="I27" s="50"/>
    </row>
    <row r="28" spans="1:11" s="1" customFormat="1" ht="21.75" customHeight="1" x14ac:dyDescent="0.3">
      <c r="A28" s="9"/>
      <c r="B28" s="9"/>
      <c r="C28" s="9"/>
      <c r="D28" s="9"/>
      <c r="E28" s="9"/>
      <c r="F28" s="30"/>
      <c r="G28" s="23"/>
      <c r="H28" s="27"/>
      <c r="J28" s="9"/>
    </row>
    <row r="29" spans="1:11" s="1" customFormat="1" ht="21.75" customHeight="1" x14ac:dyDescent="0.3">
      <c r="A29" s="9"/>
      <c r="B29" s="9"/>
      <c r="C29" s="9"/>
      <c r="D29" s="9"/>
      <c r="E29" s="9"/>
      <c r="F29" s="30"/>
      <c r="G29" s="23"/>
      <c r="H29" s="23"/>
      <c r="I29" s="9"/>
      <c r="J29" s="9"/>
    </row>
    <row r="30" spans="1:11" s="1" customFormat="1" x14ac:dyDescent="0.3">
      <c r="A30" s="9"/>
      <c r="B30" s="9"/>
      <c r="C30" s="9"/>
      <c r="D30" s="9"/>
      <c r="E30" s="9"/>
      <c r="F30" s="30"/>
      <c r="G30" s="23"/>
      <c r="H30" s="23"/>
      <c r="I30" s="9"/>
      <c r="J30" s="9"/>
    </row>
    <row r="31" spans="1:11" s="1" customFormat="1" x14ac:dyDescent="0.3">
      <c r="A31" s="9"/>
      <c r="B31" s="9"/>
      <c r="C31" s="9"/>
      <c r="D31" s="9"/>
      <c r="E31" s="9"/>
      <c r="F31" s="30"/>
      <c r="G31" s="23"/>
      <c r="H31" s="23"/>
      <c r="I31" s="9"/>
      <c r="J31" s="9"/>
    </row>
  </sheetData>
  <mergeCells count="15">
    <mergeCell ref="F27:G27"/>
    <mergeCell ref="F26:G26"/>
    <mergeCell ref="F24:G24"/>
    <mergeCell ref="F25:G25"/>
    <mergeCell ref="I7:I8"/>
    <mergeCell ref="I5:I6"/>
    <mergeCell ref="E22:F22"/>
    <mergeCell ref="A1:J1"/>
    <mergeCell ref="A3:A4"/>
    <mergeCell ref="B3:F3"/>
    <mergeCell ref="G3:G4"/>
    <mergeCell ref="H3:H4"/>
    <mergeCell ref="I3:I4"/>
    <mergeCell ref="J3:J4"/>
    <mergeCell ref="B4:D4"/>
  </mergeCells>
  <phoneticPr fontId="1" type="noConversion"/>
  <printOptions horizontalCentered="1"/>
  <pageMargins left="0.11811023622047245" right="0.11811023622047245" top="0.35433070866141736" bottom="0.35433070866141736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"/>
  <sheetViews>
    <sheetView tabSelected="1" workbookViewId="0">
      <selection activeCell="B1" sqref="B1"/>
    </sheetView>
  </sheetViews>
  <sheetFormatPr defaultRowHeight="16.5" x14ac:dyDescent="0.3"/>
  <sheetData>
    <row r="1" spans="1:1" ht="36.75" customHeight="1" x14ac:dyDescent="0.3">
      <c r="A1" s="29" t="s">
        <v>58</v>
      </c>
    </row>
  </sheetData>
  <phoneticPr fontId="1" type="noConversion"/>
  <printOptions horizontalCentered="1"/>
  <pageMargins left="0.31496062992125984" right="0.31496062992125984" top="0.35433070866141736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간략</vt:lpstr>
      <vt:lpstr>구역도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2026-03-24T00:35:45Z</cp:lastPrinted>
  <dcterms:created xsi:type="dcterms:W3CDTF">2025-07-28T00:23:52Z</dcterms:created>
  <dcterms:modified xsi:type="dcterms:W3CDTF">2026-06-08T09:38:34Z</dcterms:modified>
</cp:coreProperties>
</file>